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  <c r="AD4" i="1" l="1"/>
  <c r="AG4" i="1" s="1"/>
  <c r="AG7" i="1"/>
  <c r="AG8" i="1"/>
  <c r="D7" i="1"/>
  <c r="AG6" i="1" l="1"/>
  <c r="AI6" i="1" s="1"/>
  <c r="AK6" i="1" s="1"/>
  <c r="E31" i="1"/>
  <c r="D31" i="1"/>
  <c r="E23" i="1"/>
  <c r="D23" i="1"/>
  <c r="E15" i="1"/>
  <c r="D6" i="1" s="1"/>
  <c r="D4" i="1" s="1"/>
  <c r="D15" i="1"/>
</calcChain>
</file>

<file path=xl/sharedStrings.xml><?xml version="1.0" encoding="utf-8"?>
<sst xmlns="http://schemas.openxmlformats.org/spreadsheetml/2006/main" count="38" uniqueCount="26">
  <si>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</si>
  <si>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</si>
  <si>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</si>
  <si>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</si>
  <si>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</si>
  <si>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</si>
  <si>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</si>
  <si>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</si>
  <si>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↑　×補助率（１／２）</t>
    <rPh sb="3" eb="6">
      <t>ホジョリツ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</si>
  <si>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</si>
  <si>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</si>
  <si>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</si>
  <si>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</si>
  <si>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</si>
  <si>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玉野市魅力ある職場環境づくり応援事業　事業費内訳書</t>
    <rPh sb="0" eb="3">
      <t>タマノシ</t>
    </rPh>
    <rPh sb="3" eb="5">
      <t>ミリョク</t>
    </rPh>
    <rPh sb="7" eb="9">
      <t>ショクバ</t>
    </rPh>
    <rPh sb="9" eb="11">
      <t>カンキョウ</t>
    </rPh>
    <rPh sb="14" eb="16">
      <t>オウエン</t>
    </rPh>
    <rPh sb="16" eb="18">
      <t>ジギョウ</t>
    </rPh>
    <rPh sb="19" eb="22">
      <t>ジギョウヒ</t>
    </rPh>
    <rPh sb="22" eb="24">
      <t>ウチワケ</t>
    </rPh>
    <phoneticPr fontId="2"/>
  </si>
  <si>
    <t>発注先が市内</t>
    <rPh sb="0" eb="2">
      <t>ハッチュウ</t>
    </rPh>
    <rPh sb="2" eb="3">
      <t>サキ</t>
    </rPh>
    <rPh sb="4" eb="6">
      <t>シナイ</t>
    </rPh>
    <phoneticPr fontId="2"/>
  </si>
  <si>
    <t>発注先が市内・市外の両方</t>
    <rPh sb="0" eb="2">
      <t>ハッチュウ</t>
    </rPh>
    <rPh sb="2" eb="3">
      <t>サキ</t>
    </rPh>
    <rPh sb="4" eb="6">
      <t>シナイ</t>
    </rPh>
    <rPh sb="7" eb="9">
      <t>シガイ</t>
    </rPh>
    <rPh sb="10" eb="12">
      <t>リョウホウ</t>
    </rPh>
    <phoneticPr fontId="2"/>
  </si>
  <si>
    <t>発注先が市外</t>
    <rPh sb="0" eb="2">
      <t>ハッチュウ</t>
    </rPh>
    <rPh sb="2" eb="3">
      <t>サキ</t>
    </rPh>
    <rPh sb="4" eb="6">
      <t>シガイ</t>
    </rPh>
    <phoneticPr fontId="2"/>
  </si>
  <si>
    <t>←</t>
    <phoneticPr fontId="2"/>
  </si>
  <si>
    <t>該当する欄に「1」を入力</t>
    <rPh sb="0" eb="2">
      <t>ガイトウ</t>
    </rPh>
    <rPh sb="4" eb="5">
      <t>ラン</t>
    </rPh>
    <rPh sb="10" eb="12">
      <t>ニュウリョク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</si>
  <si>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</si>
  <si>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女性・子育て</t>
    <rPh sb="0" eb="2">
      <t>ジョセイ</t>
    </rPh>
    <rPh sb="3" eb="5">
      <t>コソダ</t>
    </rPh>
    <phoneticPr fontId="2"/>
  </si>
  <si>
    <t>工事費</t>
    <rPh sb="0" eb="3">
      <t>コウジヒ</t>
    </rPh>
    <phoneticPr fontId="2"/>
  </si>
  <si>
    <t>女性・子育て①</t>
    <rPh sb="0" eb="2">
      <t>ジョセイ</t>
    </rPh>
    <rPh sb="3" eb="5">
      <t>コソダ</t>
    </rPh>
    <phoneticPr fontId="2"/>
  </si>
  <si>
    <t>女性・子育て②</t>
    <rPh sb="0" eb="2">
      <t>ジョセイ</t>
    </rPh>
    <rPh sb="3" eb="5">
      <t>コソダ</t>
    </rPh>
    <phoneticPr fontId="2"/>
  </si>
  <si>
    <t>女性・子育て③</t>
    <rPh sb="0" eb="2">
      <t>ジョセイ</t>
    </rPh>
    <rPh sb="3" eb="5">
      <t>コソダ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</si>
</sst>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6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</xdr:row>
      <xdr:rowOff>228600</xdr:rowOff>
    </xdr:from>
    <xdr:to>
      <xdr:col>17</xdr:col>
      <xdr:colOff>190501</xdr:colOff>
      <xdr:row>8</xdr:row>
      <xdr:rowOff>0</xdr:rowOff>
    </xdr:to>
    <xdr:sp macro="" textlink="">
      <xdr:nvSpPr>
        <xdr:cNvPr id="2" name="右中かっこ 1"/>
        <xdr:cNvSpPr/>
      </xdr:nvSpPr>
      <xdr:spPr>
        <a:xfrm>
          <a:off x="8715375" y="1181100"/>
          <a:ext cx="123826" cy="723900"/>
        </a:xfrm>
        <a:prstGeom prst="rightBrace">
          <a:avLst>
            <a:gd name="adj1" fmla="val 24122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1"/>
  <sheetViews>
    <sheetView tabSelected="1" zoomScaleNormal="100" workbookViewId="0">
      <selection activeCell="D4" sqref="D4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29" width="3.125" style="1"/>
    <col min="30" max="30" width="5.875" style="1" bestFit="1" customWidth="1"/>
    <col min="31" max="32" width="3.125" style="1"/>
    <col min="33" max="33" width="7.625" style="1" bestFit="1" customWidth="1"/>
    <col min="34" max="34" width="3.125" style="1"/>
    <col min="35" max="35" width="7.625" style="1" bestFit="1" customWidth="1"/>
    <col min="36" max="36" width="3.125" style="1"/>
    <col min="37" max="37" width="6.75" style="1" bestFit="1" customWidth="1"/>
    <col min="38" max="39" width="3.125" style="1"/>
    <col min="40" max="40" width="6.75" style="1" bestFit="1" customWidth="1"/>
    <col min="41" max="16384" width="3.125" style="1"/>
  </cols>
  <sheetData>
    <row r="1" spans="2:40" ht="18.75" customHeight="1" x14ac:dyDescent="0.4">
      <c r="F1" s="3" t="s">
        <v>21</v>
      </c>
      <c r="AM1" s="1">
        <v>1</v>
      </c>
      <c r="AN1" s="1">
        <v>300000</v>
      </c>
    </row>
    <row r="2" spans="2:40" ht="18.75" customHeight="1" x14ac:dyDescent="0.4">
      <c r="B2" s="12" t="s">
        <v>14</v>
      </c>
      <c r="AM2" s="1">
        <v>3</v>
      </c>
      <c r="AN2" s="1">
        <v>250000</v>
      </c>
    </row>
    <row r="3" spans="2:40" ht="18.75" customHeight="1" thickBot="1" x14ac:dyDescent="0.45">
      <c r="AM3" s="1">
        <v>5</v>
      </c>
      <c r="AN3" s="1">
        <v>200000</v>
      </c>
    </row>
    <row r="4" spans="2:40" ht="18.75" customHeight="1" thickTop="1" thickBot="1" x14ac:dyDescent="0.45">
      <c r="C4" s="15" t="s">
        <v>7</v>
      </c>
      <c r="D4" s="13">
        <f>IF(ROUNDDOWN(D6/2,-3)&gt;AK6,AK6,ROUNDDOWN(D6/2,-3))</f>
        <v>0</v>
      </c>
      <c r="E4" s="14" t="s">
        <v>13</v>
      </c>
      <c r="I4" s="21"/>
      <c r="J4" s="19" t="s">
        <v>9</v>
      </c>
      <c r="K4" s="20" t="s">
        <v>10</v>
      </c>
      <c r="AD4" s="1">
        <f>IF(I4=1,10,)</f>
        <v>0</v>
      </c>
      <c r="AG4" s="1">
        <f>AD4</f>
        <v>0</v>
      </c>
      <c r="AM4" s="1">
        <v>11</v>
      </c>
      <c r="AN4" s="1">
        <v>400000</v>
      </c>
    </row>
    <row r="5" spans="2:40" ht="18.75" customHeight="1" thickTop="1" x14ac:dyDescent="0.4">
      <c r="C5" s="24" t="s">
        <v>8</v>
      </c>
      <c r="D5" s="24"/>
      <c r="AM5" s="1">
        <v>13</v>
      </c>
      <c r="AN5" s="1">
        <v>350000</v>
      </c>
    </row>
    <row r="6" spans="2:40" ht="18.75" customHeight="1" x14ac:dyDescent="0.4">
      <c r="C6" s="16" t="s">
        <v>6</v>
      </c>
      <c r="D6" s="11">
        <f>E15+E23+E31</f>
        <v>0</v>
      </c>
      <c r="I6" s="20" t="s">
        <v>15</v>
      </c>
      <c r="J6" s="20"/>
      <c r="K6" s="20"/>
      <c r="L6" s="20"/>
      <c r="M6" s="20"/>
      <c r="N6" s="20"/>
      <c r="O6" s="20"/>
      <c r="P6" s="20"/>
      <c r="Q6" s="22">
        <v>1</v>
      </c>
      <c r="R6" s="20"/>
      <c r="S6" s="20"/>
      <c r="T6" s="20"/>
      <c r="U6" s="20"/>
      <c r="AD6" s="1">
        <f>IF(Q6=1,1,IF(Q7=1,3,IF(Q8=1,5)))</f>
        <v>1</v>
      </c>
      <c r="AG6" s="1">
        <f>AD4+AD6+AD7+AD8</f>
        <v>1</v>
      </c>
      <c r="AI6" s="1">
        <f>VLOOKUP(AG6,AM1:AN6,2,)</f>
        <v>300000</v>
      </c>
      <c r="AK6" s="1">
        <f>AI6</f>
        <v>300000</v>
      </c>
      <c r="AM6" s="1">
        <v>15</v>
      </c>
      <c r="AN6" s="1">
        <v>300000</v>
      </c>
    </row>
    <row r="7" spans="2:40" ht="18.75" customHeight="1" x14ac:dyDescent="0.4">
      <c r="C7" s="16" t="s">
        <v>5</v>
      </c>
      <c r="D7" s="11">
        <f>D15+D23+D31</f>
        <v>0</v>
      </c>
      <c r="I7" s="20" t="s">
        <v>16</v>
      </c>
      <c r="J7" s="20"/>
      <c r="K7" s="20"/>
      <c r="L7" s="20"/>
      <c r="M7" s="20"/>
      <c r="N7" s="20"/>
      <c r="O7" s="20"/>
      <c r="P7" s="20"/>
      <c r="Q7" s="22"/>
      <c r="R7" s="20"/>
      <c r="S7" s="19" t="s">
        <v>18</v>
      </c>
      <c r="T7" s="20" t="s">
        <v>19</v>
      </c>
      <c r="U7" s="20"/>
      <c r="AG7" s="1">
        <f t="shared" ref="AG7:AG8" si="0">AD7</f>
        <v>0</v>
      </c>
    </row>
    <row r="8" spans="2:40" ht="18.75" customHeight="1" x14ac:dyDescent="0.4">
      <c r="I8" s="20" t="s">
        <v>17</v>
      </c>
      <c r="J8" s="20"/>
      <c r="K8" s="20"/>
      <c r="L8" s="20"/>
      <c r="M8" s="20"/>
      <c r="N8" s="20"/>
      <c r="O8" s="20"/>
      <c r="P8" s="20"/>
      <c r="Q8" s="22"/>
      <c r="R8" s="20"/>
      <c r="S8" s="20"/>
      <c r="T8" s="20"/>
      <c r="U8" s="20"/>
      <c r="AG8" s="1">
        <f t="shared" si="0"/>
        <v>0</v>
      </c>
    </row>
    <row r="9" spans="2:40" ht="26.25" customHeight="1" x14ac:dyDescent="0.4">
      <c r="B9" s="23" t="s">
        <v>23</v>
      </c>
      <c r="C9" s="17" t="s">
        <v>0</v>
      </c>
      <c r="D9" s="18" t="s">
        <v>3</v>
      </c>
      <c r="E9" s="18" t="s">
        <v>4</v>
      </c>
      <c r="F9" s="17" t="s">
        <v>1</v>
      </c>
    </row>
    <row r="10" spans="2:40" ht="18.75" customHeight="1" x14ac:dyDescent="0.4">
      <c r="B10" s="23"/>
      <c r="C10" s="4" t="s">
        <v>20</v>
      </c>
      <c r="D10" s="8"/>
      <c r="E10" s="8"/>
      <c r="F10" s="4"/>
    </row>
    <row r="11" spans="2:40" ht="18.75" customHeight="1" x14ac:dyDescent="0.4">
      <c r="B11" s="23"/>
      <c r="C11" s="5" t="s">
        <v>22</v>
      </c>
      <c r="D11" s="9"/>
      <c r="E11" s="9"/>
      <c r="F11" s="5"/>
    </row>
    <row r="12" spans="2:40" ht="18.75" customHeight="1" x14ac:dyDescent="0.4">
      <c r="B12" s="23"/>
      <c r="C12" s="5"/>
      <c r="D12" s="9"/>
      <c r="E12" s="9"/>
      <c r="F12" s="5"/>
    </row>
    <row r="13" spans="2:40" ht="18.75" customHeight="1" x14ac:dyDescent="0.4">
      <c r="B13" s="23"/>
      <c r="C13" s="5"/>
      <c r="D13" s="9"/>
      <c r="E13" s="9"/>
      <c r="F13" s="5"/>
    </row>
    <row r="14" spans="2:40" ht="18.75" customHeight="1" x14ac:dyDescent="0.4">
      <c r="B14" s="23"/>
      <c r="C14" s="6"/>
      <c r="D14" s="10"/>
      <c r="E14" s="10"/>
      <c r="F14" s="6"/>
    </row>
    <row r="15" spans="2:40" ht="18.75" customHeight="1" x14ac:dyDescent="0.4">
      <c r="B15" s="23"/>
      <c r="C15" s="16" t="s">
        <v>2</v>
      </c>
      <c r="D15" s="11">
        <f>SUM(D10:D14)</f>
        <v>0</v>
      </c>
      <c r="E15" s="11">
        <f>SUM(E10:E14)</f>
        <v>0</v>
      </c>
      <c r="F15" s="7"/>
    </row>
    <row r="17" spans="2:6" ht="26.25" customHeight="1" x14ac:dyDescent="0.4">
      <c r="B17" s="23" t="s">
        <v>24</v>
      </c>
      <c r="C17" s="17" t="s">
        <v>0</v>
      </c>
      <c r="D17" s="18" t="s">
        <v>3</v>
      </c>
      <c r="E17" s="18" t="s">
        <v>4</v>
      </c>
      <c r="F17" s="17" t="s">
        <v>1</v>
      </c>
    </row>
    <row r="18" spans="2:6" ht="18.75" customHeight="1" x14ac:dyDescent="0.4">
      <c r="B18" s="23"/>
      <c r="C18" s="4" t="s">
        <v>20</v>
      </c>
      <c r="D18" s="8"/>
      <c r="E18" s="8"/>
      <c r="F18" s="4"/>
    </row>
    <row r="19" spans="2:6" ht="18.75" customHeight="1" x14ac:dyDescent="0.4">
      <c r="B19" s="23"/>
      <c r="C19" s="5" t="s">
        <v>22</v>
      </c>
      <c r="D19" s="9"/>
      <c r="E19" s="9"/>
      <c r="F19" s="5"/>
    </row>
    <row r="20" spans="2:6" ht="18.75" customHeight="1" x14ac:dyDescent="0.4">
      <c r="B20" s="23"/>
      <c r="C20" s="5"/>
      <c r="D20" s="9"/>
      <c r="E20" s="9"/>
      <c r="F20" s="5"/>
    </row>
    <row r="21" spans="2:6" ht="18.75" customHeight="1" x14ac:dyDescent="0.4">
      <c r="B21" s="23"/>
      <c r="C21" s="5"/>
      <c r="D21" s="9"/>
      <c r="E21" s="9"/>
      <c r="F21" s="5"/>
    </row>
    <row r="22" spans="2:6" ht="18.75" customHeight="1" x14ac:dyDescent="0.4">
      <c r="B22" s="23"/>
      <c r="C22" s="6"/>
      <c r="D22" s="10"/>
      <c r="E22" s="10"/>
      <c r="F22" s="6"/>
    </row>
    <row r="23" spans="2:6" ht="18.75" customHeight="1" x14ac:dyDescent="0.4">
      <c r="B23" s="23"/>
      <c r="C23" s="16" t="s">
        <v>12</v>
      </c>
      <c r="D23" s="11">
        <f>SUM(D18:D22)</f>
        <v>0</v>
      </c>
      <c r="E23" s="11">
        <f>SUM(E18:E22)</f>
        <v>0</v>
      </c>
      <c r="F23" s="7"/>
    </row>
    <row r="25" spans="2:6" ht="26.25" customHeight="1" x14ac:dyDescent="0.4">
      <c r="B25" s="23" t="s">
        <v>25</v>
      </c>
      <c r="C25" s="17" t="s">
        <v>0</v>
      </c>
      <c r="D25" s="18" t="s">
        <v>3</v>
      </c>
      <c r="E25" s="18" t="s">
        <v>4</v>
      </c>
      <c r="F25" s="17" t="s">
        <v>1</v>
      </c>
    </row>
    <row r="26" spans="2:6" ht="18.75" customHeight="1" x14ac:dyDescent="0.4">
      <c r="B26" s="23"/>
      <c r="C26" s="4" t="s">
        <v>20</v>
      </c>
      <c r="D26" s="8"/>
      <c r="E26" s="8"/>
      <c r="F26" s="4"/>
    </row>
    <row r="27" spans="2:6" ht="18.75" customHeight="1" x14ac:dyDescent="0.4">
      <c r="B27" s="23"/>
      <c r="C27" s="5" t="s">
        <v>22</v>
      </c>
      <c r="D27" s="9"/>
      <c r="E27" s="9"/>
      <c r="F27" s="5"/>
    </row>
    <row r="28" spans="2:6" ht="18.75" customHeight="1" x14ac:dyDescent="0.4">
      <c r="B28" s="23"/>
      <c r="C28" s="5"/>
      <c r="D28" s="9"/>
      <c r="E28" s="9"/>
      <c r="F28" s="5"/>
    </row>
    <row r="29" spans="2:6" ht="18.75" customHeight="1" x14ac:dyDescent="0.4">
      <c r="B29" s="23"/>
      <c r="C29" s="5"/>
      <c r="D29" s="9"/>
      <c r="E29" s="9"/>
      <c r="F29" s="5"/>
    </row>
    <row r="30" spans="2:6" ht="18.75" customHeight="1" x14ac:dyDescent="0.4">
      <c r="B30" s="23"/>
      <c r="C30" s="6"/>
      <c r="D30" s="10"/>
      <c r="E30" s="10"/>
      <c r="F30" s="6"/>
    </row>
    <row r="31" spans="2:6" ht="18.75" customHeight="1" x14ac:dyDescent="0.4">
      <c r="B31" s="23"/>
      <c r="C31" s="16" t="s">
        <v>11</v>
      </c>
      <c r="D31" s="11">
        <f>SUM(D26:D30)</f>
        <v>0</v>
      </c>
      <c r="E31" s="11">
        <f>SUM(E26:E30)</f>
        <v>0</v>
      </c>
      <c r="F31" s="7"/>
    </row>
  </sheetData>
  <mergeCells count="4">
    <mergeCell ref="B9:B15"/>
    <mergeCell ref="C5:D5"/>
    <mergeCell ref="B17:B23"/>
    <mergeCell ref="B25:B31"/>
  </mergeCells>
  <phoneticPr fontId="2"/>
  <dataValidations disablePrompts="1" count="1">
    <dataValidation type="list" allowBlank="1" showInputMessage="1" showErrorMessage="1" sqref="I4 Q6:Q8">
      <formula1>"　,1"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2023-03-20T04:38:06Z</dcterms:modified>
</cp:coreProperties>
</file>