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600" windowWidth="28800" windowHeight="12195" tabRatio="904" activeTab="2"/>
  </bookViews>
  <sheets>
    <sheet name="一覧表" sheetId="3" r:id="rId1"/>
    <sheet name="応募要件" sheetId="2" r:id="rId2"/>
    <sheet name="申請書" sheetId="13" r:id="rId3"/>
    <sheet name="役員名簿" sheetId="4" r:id="rId4"/>
    <sheet name="経歴書" sheetId="15" r:id="rId5"/>
    <sheet name="法人組織" sheetId="24" r:id="rId6"/>
    <sheet name="実施サービス" sheetId="6" r:id="rId7"/>
    <sheet name="休廃止サービス " sheetId="27" r:id="rId8"/>
    <sheet name="指定基準" sheetId="19" r:id="rId9"/>
    <sheet name="人材" sheetId="22" r:id="rId10"/>
    <sheet name="住民" sheetId="20" r:id="rId11"/>
    <sheet name="投資" sheetId="7" r:id="rId12"/>
    <sheet name="利用料" sheetId="26" r:id="rId13"/>
    <sheet name="収支" sheetId="8" r:id="rId14"/>
    <sheet name="BS" sheetId="10" r:id="rId15"/>
  </sheets>
  <definedNames>
    <definedName name="サービス">#REF!</definedName>
    <definedName name="サービス" localSheetId="6">#REF!</definedName>
    <definedName name="www">#REF!</definedName>
    <definedName name="www" localSheetId="6">#REF!</definedName>
    <definedName name="サービス" localSheetId="14">#REF!</definedName>
    <definedName name="www" localSheetId="14">#REF!</definedName>
    <definedName name="特定">#REF!</definedName>
    <definedName name="特定" localSheetId="14">#REF!</definedName>
    <definedName name="www" localSheetId="8">#REF!</definedName>
    <definedName name="あああ">#REF!</definedName>
    <definedName name="あああ" localSheetId="8">#REF!</definedName>
    <definedName name="サービス" localSheetId="8">#REF!</definedName>
    <definedName name="特定" localSheetId="8">#REF!</definedName>
    <definedName name="あああ" localSheetId="10">#REF!</definedName>
    <definedName name="サービス" localSheetId="10">#REF!</definedName>
    <definedName name="www" localSheetId="10">#REF!</definedName>
    <definedName name="特定" localSheetId="10">#REF!</definedName>
    <definedName name="www" localSheetId="9">#REF!</definedName>
    <definedName name="一覧">#REF!</definedName>
    <definedName name="一覧" localSheetId="9">#REF!</definedName>
    <definedName name="サービス" localSheetId="9">#REF!</definedName>
    <definedName name="あああ" localSheetId="9">#REF!</definedName>
    <definedName name="ああああああ">#REF!</definedName>
    <definedName name="ああああああ" localSheetId="9">#REF!</definedName>
    <definedName name="ああああ">#REF!</definedName>
    <definedName name="ああああ" localSheetId="9">#REF!</definedName>
    <definedName name="サービス種別">#REF!</definedName>
    <definedName name="サービス種別" localSheetId="9">#REF!</definedName>
    <definedName name="サービス名">#REF!</definedName>
    <definedName name="サービス名" localSheetId="9">#REF!</definedName>
    <definedName name="種類">#REF!</definedName>
    <definedName name="種類" localSheetId="9">#REF!</definedName>
    <definedName name="特定" localSheetId="9">#REF!</definedName>
    <definedName name="www" localSheetId="12">#REF!</definedName>
    <definedName name="サービス" localSheetId="12">#REF!</definedName>
    <definedName name="あああ" localSheetId="12">#REF!</definedName>
    <definedName name="あ">#REF!</definedName>
    <definedName name="あ" localSheetId="12">#REF!</definedName>
    <definedName name="ああああああ" localSheetId="12">#REF!</definedName>
    <definedName name="ああああ" localSheetId="12">#REF!</definedName>
    <definedName name="い">#REF!</definedName>
    <definedName name="い" localSheetId="12">#REF!</definedName>
    <definedName name="特定" localSheetId="12">#REF!</definedName>
    <definedName name="サービス種別" localSheetId="12">#REF!</definedName>
    <definedName name="サービス名" localSheetId="12">#REF!</definedName>
    <definedName name="一覧" localSheetId="12">#REF!</definedName>
    <definedName name="種類" localSheetId="12">#REF!</definedName>
    <definedName name="あああ" localSheetId="7">#REF!</definedName>
    <definedName name="あ" localSheetId="7">#REF!</definedName>
    <definedName name="サービス" localSheetId="7">#REF!</definedName>
    <definedName name="www" localSheetId="7">#REF!</definedName>
    <definedName name="ああああああ" localSheetId="7">#REF!</definedName>
    <definedName name="ああああ" localSheetId="7">#REF!</definedName>
    <definedName name="い" localSheetId="7">#REF!</definedName>
    <definedName name="特定" localSheetId="7">#REF!</definedName>
    <definedName name="サービス種別" localSheetId="7">#REF!</definedName>
    <definedName name="サービス名" localSheetId="7">#REF!</definedName>
    <definedName name="一覧" localSheetId="7">#REF!</definedName>
    <definedName name="種類" localSheetId="7">#REF!</definedName>
    <definedName name="_xlnm.Print_Area" localSheetId="1">応募要件!$B$1:$B$12</definedName>
    <definedName name="_xlnm.Print_Area" localSheetId="0">一覧表!$A$1:$F$33</definedName>
    <definedName name="_xlnm.Print_Area" localSheetId="3">役員名簿!$C$2:$E$36</definedName>
    <definedName name="_xlnm._FilterDatabase" localSheetId="6" hidden="1">実施サービス!$L$10:$Q$10</definedName>
    <definedName name="_xlnm.Print_Area" localSheetId="6">実施サービス!$A$3:$U$20</definedName>
    <definedName name="_xlnm.Print_Titles" localSheetId="6">実施サービス!$8:$9</definedName>
    <definedName name="_xlnm.Print_Area" localSheetId="11">投資!$A$1:$Z$143</definedName>
    <definedName name="_xlnm.Print_Area" localSheetId="13">収支!$B$1:$S$43</definedName>
    <definedName name="_xlnm._FilterDatabase" localSheetId="14" hidden="1">BS!$C$3:$G$15</definedName>
    <definedName name="_xlnm.Print_Area" localSheetId="14">BS!$C$1:$F$61</definedName>
    <definedName name="_xlnm.Print_Area" localSheetId="2">申請書!$C$3:$G$90</definedName>
    <definedName name="_xlnm.Print_Area" localSheetId="4">経歴書!$A$1:$U$36</definedName>
    <definedName name="_xlnm.Print_Area" localSheetId="8">指定基準!$C$2:$F$18</definedName>
    <definedName name="_xlnm._FilterDatabase" localSheetId="10" hidden="1">#REF!</definedName>
    <definedName name="_xlnm.Print_Area" localSheetId="10">住民!$C$2:$G$57</definedName>
    <definedName name="_xlnm.Print_Area" localSheetId="9">人材!$C$2:$G$39</definedName>
    <definedName name="_xlnm.Print_Area" localSheetId="12">利用料!$B$1:$E$55</definedName>
    <definedName name="_xlnm._FilterDatabase" localSheetId="7" hidden="1">'休廃止サービス '!$L$10:$Q$10</definedName>
    <definedName name="_xlnm.Print_Area" localSheetId="7">'休廃止サービス '!$A$3:$U$20</definedName>
    <definedName name="_xlnm.Print_Titles" localSheetId="7">'休廃止サービス '!$8:$9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6" authorId="0">
      <text>
        <r>
          <rPr>
            <sz val="11"/>
            <color theme="1"/>
            <rFont val="ＭＳ Ｐゴシック"/>
          </rPr>
          <t>ｃｔｒｌ　；
で今日</t>
        </r>
      </text>
    </comment>
    <comment ref="E9" authorId="0">
      <text>
        <r>
          <rPr>
            <sz val="11"/>
            <color theme="1"/>
            <rFont val="ＭＳ Ｐゴシック"/>
          </rPr>
          <t>「社会福祉法人」「医療法人」「一般社団法人」「公益社団法人」「一般財団法人」「公益財団法人」「株式会社」「有限会社」等も記入してください｡</t>
        </r>
      </text>
    </comment>
    <comment ref="F78" authorId="0">
      <text>
        <r>
          <rPr>
            <sz val="9"/>
            <color indexed="10"/>
            <rFont val="MS P ゴシック"/>
          </rPr>
          <t xml:space="preserve">○補助金の上限見込額
　定員29人の場合＝181,801千円
　（加えて、併設ショート11人の場合＝250,760千円）
</t>
        </r>
        <r>
          <rPr>
            <sz val="9"/>
            <color indexed="10"/>
            <rFont val="HGSｺﾞｼｯｸM"/>
          </rPr>
          <t>※補助金額については</t>
        </r>
        <r>
          <rPr>
            <sz val="9"/>
            <color indexed="10"/>
            <rFont val="MS P ゴシック"/>
          </rPr>
          <t>R7.7.1</t>
        </r>
        <r>
          <rPr>
            <sz val="9"/>
            <color indexed="10"/>
            <rFont val="HGSｺﾞｼｯｸM"/>
          </rPr>
          <t>時点では案の段階です。</t>
        </r>
        <r>
          <rPr>
            <sz val="9"/>
            <color indexed="10"/>
            <rFont val="MS P ゴシック"/>
          </rPr>
          <t>　</t>
        </r>
      </text>
    </comment>
  </commentList>
</comments>
</file>

<file path=xl/comments2.xml><?xml version="1.0" encoding="utf-8"?>
<comments xmlns="http://schemas.openxmlformats.org/spreadsheetml/2006/main">
  <authors>
    <author>作成者</author>
  </authors>
  <commentList>
    <comment ref="D8" authorId="0">
      <text>
        <r>
          <rPr>
            <b/>
            <sz val="9"/>
            <color indexed="10"/>
            <rFont val="MS P ゴシック"/>
          </rPr>
          <t>代表者　
施設長
管理者</t>
        </r>
      </text>
    </comment>
  </commentList>
</comments>
</file>

<file path=xl/comments3.xml><?xml version="1.0" encoding="utf-8"?>
<comments xmlns="http://schemas.openxmlformats.org/spreadsheetml/2006/main">
  <authors>
    <author>作成者</author>
  </authors>
  <commentList>
    <comment ref="T9" authorId="0">
      <text>
        <r>
          <rPr>
            <b/>
            <sz val="14"/>
            <color indexed="81"/>
            <rFont val="ＭＳ Ｐゴシック"/>
          </rPr>
          <t>自動計算です。</t>
        </r>
      </text>
    </comment>
    <comment ref="R11" authorId="0">
      <text>
        <r>
          <rPr>
            <b/>
            <sz val="12"/>
            <color indexed="81"/>
            <rFont val="MS P ゴシック"/>
          </rPr>
          <t>訪問サービスは1月の直近の利用者数</t>
        </r>
      </text>
    </comment>
    <comment ref="S11" authorId="0">
      <text>
        <r>
          <rPr>
            <b/>
            <sz val="11"/>
            <color indexed="81"/>
            <rFont val="MS P ゴシック"/>
          </rPr>
          <t>シリアル値で入力してください。
Ctrl　;　で今日</t>
        </r>
      </text>
    </comment>
  </commentList>
</comments>
</file>

<file path=xl/comments4.xml><?xml version="1.0" encoding="utf-8"?>
<comments xmlns="http://schemas.openxmlformats.org/spreadsheetml/2006/main">
  <authors>
    <author>作成者</author>
  </authors>
  <commentList>
    <comment ref="T9" authorId="0">
      <text>
        <r>
          <rPr>
            <b/>
            <sz val="14"/>
            <color indexed="81"/>
            <rFont val="ＭＳ Ｐゴシック"/>
          </rPr>
          <t>自動計算です。</t>
        </r>
      </text>
    </comment>
    <comment ref="R11" authorId="0">
      <text>
        <r>
          <rPr>
            <b/>
            <sz val="12"/>
            <color indexed="81"/>
            <rFont val="MS P ゴシック"/>
          </rPr>
          <t>訪問サービスは1月の直近の利用者数</t>
        </r>
      </text>
    </comment>
    <comment ref="S11" authorId="0">
      <text>
        <r>
          <rPr>
            <b/>
            <sz val="11"/>
            <color indexed="81"/>
            <rFont val="MS P ゴシック"/>
          </rPr>
          <t>シリアル値で入力してください。
Ctrl　;　で今日</t>
        </r>
      </text>
    </comment>
  </commentList>
</comments>
</file>

<file path=xl/sharedStrings.xml><?xml version="1.0" encoding="utf-8"?>
<sst xmlns="http://schemas.openxmlformats.org/spreadsheetml/2006/main" xmlns:r="http://schemas.openxmlformats.org/officeDocument/2006/relationships" count="616" uniqueCount="616">
  <si>
    <t>ナースコール（詳細は別紙）</t>
  </si>
  <si>
    <t>備　考</t>
    <rPh sb="0" eb="1">
      <t>ソナエ</t>
    </rPh>
    <rPh sb="2" eb="3">
      <t>コウ</t>
    </rPh>
    <phoneticPr fontId="4"/>
  </si>
  <si>
    <t>法人所在地</t>
    <rPh sb="0" eb="2">
      <t>ほうじん</t>
    </rPh>
    <rPh sb="2" eb="5">
      <t>しょざいち</t>
    </rPh>
    <phoneticPr fontId="4" type="Hiragana"/>
  </si>
  <si>
    <t>加算の区分</t>
    <rPh sb="0" eb="2">
      <t>カサン</t>
    </rPh>
    <rPh sb="3" eb="5">
      <t>クブン</t>
    </rPh>
    <phoneticPr fontId="9"/>
  </si>
  <si>
    <t>運転資金</t>
    <rPh sb="0" eb="2">
      <t>ウンテン</t>
    </rPh>
    <rPh sb="2" eb="4">
      <t>シキン</t>
    </rPh>
    <phoneticPr fontId="4"/>
  </si>
  <si>
    <t>　資本金・第１号基本金</t>
    <rPh sb="1" eb="4">
      <t>シホンキン</t>
    </rPh>
    <phoneticPr fontId="9"/>
  </si>
  <si>
    <t>事業所の所在地</t>
    <rPh sb="0" eb="3">
      <t>ジギョウショ</t>
    </rPh>
    <rPh sb="4" eb="7">
      <t>ショザイチ</t>
    </rPh>
    <phoneticPr fontId="4"/>
  </si>
  <si>
    <t>敷地面積</t>
    <rPh sb="0" eb="4">
      <t>シキチメンセキ</t>
    </rPh>
    <phoneticPr fontId="9"/>
  </si>
  <si>
    <t xml:space="preserve"> ※利用者1人当たりの確保面積</t>
    <rPh sb="2" eb="5">
      <t>リヨウシャ</t>
    </rPh>
    <rPh sb="6" eb="7">
      <t>ニン</t>
    </rPh>
    <rPh sb="7" eb="8">
      <t>ア</t>
    </rPh>
    <rPh sb="11" eb="13">
      <t>カクホ</t>
    </rPh>
    <rPh sb="13" eb="15">
      <t>メンセキ</t>
    </rPh>
    <phoneticPr fontId="9"/>
  </si>
  <si>
    <t>□事業者のホームページ上で、事業所の情報を公開する予定。</t>
    <rPh sb="1" eb="4">
      <t>ジギョウシャ</t>
    </rPh>
    <rPh sb="11" eb="12">
      <t>ウエ</t>
    </rPh>
    <rPh sb="14" eb="17">
      <t>ジギョウショ</t>
    </rPh>
    <rPh sb="18" eb="20">
      <t>ジョウホウ</t>
    </rPh>
    <rPh sb="21" eb="23">
      <t>コウカイ</t>
    </rPh>
    <rPh sb="25" eb="27">
      <t>ヨテイ</t>
    </rPh>
    <phoneticPr fontId="9"/>
  </si>
  <si>
    <t>契約書等</t>
    <rPh sb="0" eb="3">
      <t>ケイヤクショ</t>
    </rPh>
    <rPh sb="3" eb="4">
      <t>トウ</t>
    </rPh>
    <phoneticPr fontId="4"/>
  </si>
  <si>
    <t>テレビ</t>
  </si>
  <si>
    <t>土地売買確約書又は土地賃借確約書等の写し</t>
    <rPh sb="0" eb="4">
      <t>トチバイバイ</t>
    </rPh>
    <rPh sb="4" eb="7">
      <t>カクヤクショ</t>
    </rPh>
    <rPh sb="7" eb="8">
      <t>マタ</t>
    </rPh>
    <rPh sb="9" eb="11">
      <t>トチ</t>
    </rPh>
    <rPh sb="11" eb="13">
      <t>チンシャク</t>
    </rPh>
    <rPh sb="13" eb="16">
      <t>カクヤクショ</t>
    </rPh>
    <rPh sb="16" eb="17">
      <t>トウ</t>
    </rPh>
    <rPh sb="18" eb="19">
      <t>ウツ</t>
    </rPh>
    <phoneticPr fontId="4"/>
  </si>
  <si>
    <t>　申請者は、令和７年度地域密着型サービス公募要項の「４ 応募要件」について、全ての項目に適合することを確認しました。</t>
    <rPh sb="6" eb="8">
      <t>レイワ</t>
    </rPh>
    <rPh sb="9" eb="10">
      <t>ネン</t>
    </rPh>
    <rPh sb="10" eb="11">
      <t>ド</t>
    </rPh>
    <rPh sb="11" eb="13">
      <t>チイキ</t>
    </rPh>
    <rPh sb="13" eb="16">
      <t>ミッチャクガタ</t>
    </rPh>
    <rPh sb="20" eb="22">
      <t>コウボ</t>
    </rPh>
    <rPh sb="22" eb="24">
      <t>ヨウコウ</t>
    </rPh>
    <rPh sb="41" eb="43">
      <t>コウモク</t>
    </rPh>
    <phoneticPr fontId="9"/>
  </si>
  <si>
    <t>賃貸借料（什器等）</t>
    <rPh sb="0" eb="3">
      <t>チンタイシャク</t>
    </rPh>
    <rPh sb="3" eb="4">
      <t>リョウ</t>
    </rPh>
    <rPh sb="5" eb="7">
      <t>ジュウキ</t>
    </rPh>
    <rPh sb="7" eb="8">
      <t>トウ</t>
    </rPh>
    <phoneticPr fontId="9"/>
  </si>
  <si>
    <t>人員基準欠如減算や指導により報酬の返還があった場合は、直近の日付と内容を記入。</t>
    <rPh sb="0" eb="2">
      <t>ジンイン</t>
    </rPh>
    <rPh sb="2" eb="4">
      <t>キジュン</t>
    </rPh>
    <rPh sb="4" eb="6">
      <t>ケツジョ</t>
    </rPh>
    <rPh sb="6" eb="8">
      <t>ゲンサン</t>
    </rPh>
    <rPh sb="9" eb="11">
      <t>シドウ</t>
    </rPh>
    <rPh sb="14" eb="16">
      <t>ホウシュウ</t>
    </rPh>
    <rPh sb="17" eb="19">
      <t>ヘンカン</t>
    </rPh>
    <rPh sb="23" eb="25">
      <t>バアイ</t>
    </rPh>
    <rPh sb="27" eb="29">
      <t>チョッキン</t>
    </rPh>
    <rPh sb="30" eb="32">
      <t>ヒヅケ</t>
    </rPh>
    <rPh sb="33" eb="35">
      <t>ナイヨウ</t>
    </rPh>
    <rPh sb="36" eb="38">
      <t>キニュウ</t>
    </rPh>
    <phoneticPr fontId="9"/>
  </si>
  <si>
    <t>その他</t>
    <rPh sb="2" eb="3">
      <t>タ</t>
    </rPh>
    <phoneticPr fontId="4"/>
  </si>
  <si>
    <t>役員名簿</t>
    <rPh sb="0" eb="4">
      <t>ヤクインメイボ</t>
    </rPh>
    <phoneticPr fontId="4"/>
  </si>
  <si>
    <t>ふりがな</t>
  </si>
  <si>
    <t>経過年数
（計算値）</t>
    <rPh sb="0" eb="4">
      <t>ケイカネンスウ</t>
    </rPh>
    <rPh sb="6" eb="8">
      <t>ケイサン</t>
    </rPh>
    <rPh sb="8" eb="9">
      <t>アタイ</t>
    </rPh>
    <phoneticPr fontId="9"/>
  </si>
  <si>
    <t>氏　　名</t>
    <rPh sb="0" eb="1">
      <t>シ</t>
    </rPh>
    <rPh sb="3" eb="4">
      <t>メイ</t>
    </rPh>
    <phoneticPr fontId="9"/>
  </si>
  <si>
    <t>※事業運営に係る収入、支出は除くこと。</t>
    <rPh sb="1" eb="3">
      <t>ジギョウ</t>
    </rPh>
    <rPh sb="3" eb="5">
      <t>ウンエイ</t>
    </rPh>
    <rPh sb="6" eb="7">
      <t>カカ</t>
    </rPh>
    <rPh sb="8" eb="10">
      <t>シュウニュウ</t>
    </rPh>
    <rPh sb="11" eb="13">
      <t>シシュツ</t>
    </rPh>
    <rPh sb="14" eb="15">
      <t>ノゾ</t>
    </rPh>
    <phoneticPr fontId="4"/>
  </si>
  <si>
    <t>役職名</t>
    <rPh sb="0" eb="3">
      <t>ヤクショクメイ</t>
    </rPh>
    <phoneticPr fontId="9"/>
  </si>
  <si>
    <t>就任年月日</t>
    <rPh sb="0" eb="2">
      <t>シュウニン</t>
    </rPh>
    <rPh sb="2" eb="5">
      <t>ネンガッピ</t>
    </rPh>
    <phoneticPr fontId="9"/>
  </si>
  <si>
    <t>その他費用</t>
    <rPh sb="2" eb="3">
      <t>タ</t>
    </rPh>
    <rPh sb="3" eb="5">
      <t>ヒヨウ</t>
    </rPh>
    <phoneticPr fontId="4"/>
  </si>
  <si>
    <t>事業開始年に予定する加算を記入</t>
    <rPh sb="0" eb="2">
      <t>ジギョウ</t>
    </rPh>
    <rPh sb="2" eb="4">
      <t>カイシ</t>
    </rPh>
    <rPh sb="4" eb="5">
      <t>トシ</t>
    </rPh>
    <rPh sb="6" eb="8">
      <t>ヨテイ</t>
    </rPh>
    <rPh sb="10" eb="12">
      <t>カサン</t>
    </rPh>
    <rPh sb="13" eb="15">
      <t>キニュウ</t>
    </rPh>
    <phoneticPr fontId="9"/>
  </si>
  <si>
    <t>予定地及び隣接道路の写真</t>
    <rPh sb="0" eb="3">
      <t>ヨテイチ</t>
    </rPh>
    <rPh sb="3" eb="4">
      <t>オヨ</t>
    </rPh>
    <rPh sb="5" eb="7">
      <t>リンセツ</t>
    </rPh>
    <rPh sb="7" eb="9">
      <t>ドウロ</t>
    </rPh>
    <rPh sb="10" eb="12">
      <t>シャシン</t>
    </rPh>
    <phoneticPr fontId="4"/>
  </si>
  <si>
    <t>地域医療介護総合確保基金（上限額、見込額）</t>
    <rPh sb="0" eb="2">
      <t>チイキ</t>
    </rPh>
    <rPh sb="2" eb="4">
      <t>イリョウ</t>
    </rPh>
    <rPh sb="4" eb="6">
      <t>カイゴ</t>
    </rPh>
    <rPh sb="6" eb="8">
      <t>ソウゴウ</t>
    </rPh>
    <rPh sb="8" eb="10">
      <t>カクホ</t>
    </rPh>
    <rPh sb="10" eb="12">
      <t>キキン</t>
    </rPh>
    <rPh sb="13" eb="16">
      <t>ジョウゲンガク</t>
    </rPh>
    <rPh sb="17" eb="19">
      <t>ミコ</t>
    </rPh>
    <rPh sb="19" eb="20">
      <t>ガク</t>
    </rPh>
    <phoneticPr fontId="4"/>
  </si>
  <si>
    <t>併設施設等部分</t>
    <rPh sb="0" eb="2">
      <t>ヘイセツ</t>
    </rPh>
    <rPh sb="2" eb="4">
      <t>シセツ</t>
    </rPh>
    <rPh sb="4" eb="5">
      <t>トウ</t>
    </rPh>
    <rPh sb="5" eb="7">
      <t>ブブン</t>
    </rPh>
    <phoneticPr fontId="4"/>
  </si>
  <si>
    <t>住　　所</t>
    <rPh sb="0" eb="1">
      <t>ジュウ</t>
    </rPh>
    <rPh sb="3" eb="4">
      <t>ショ</t>
    </rPh>
    <phoneticPr fontId="9"/>
  </si>
  <si>
    <t>⑩地域住民の理解</t>
    <rPh sb="1" eb="5">
      <t>チイキジュウミン</t>
    </rPh>
    <rPh sb="6" eb="8">
      <t>リカイ</t>
    </rPh>
    <phoneticPr fontId="9"/>
  </si>
  <si>
    <t>i</t>
  </si>
  <si>
    <t>椅子</t>
  </si>
  <si>
    <t>借入金残高</t>
    <rPh sb="0" eb="3">
      <t>カリイレキン</t>
    </rPh>
    <rPh sb="3" eb="5">
      <t>ザンダカ</t>
    </rPh>
    <phoneticPr fontId="9"/>
  </si>
  <si>
    <t>全部事項証明書（土地）</t>
  </si>
  <si>
    <t>内水ハザードマップ</t>
    <rPh sb="0" eb="2">
      <t>ナイスイ</t>
    </rPh>
    <phoneticPr fontId="9"/>
  </si>
  <si>
    <t>■その他日常生活費の詳細内容</t>
    <rPh sb="3" eb="4">
      <t>タ</t>
    </rPh>
    <rPh sb="4" eb="6">
      <t>ニチジョウ</t>
    </rPh>
    <rPh sb="6" eb="9">
      <t>セイカツヒ</t>
    </rPh>
    <rPh sb="10" eb="12">
      <t>ショウサイ</t>
    </rPh>
    <rPh sb="12" eb="14">
      <t>ナイヨウ</t>
    </rPh>
    <phoneticPr fontId="9"/>
  </si>
  <si>
    <t>月当たり収入合計</t>
    <rPh sb="0" eb="2">
      <t>ツキア</t>
    </rPh>
    <rPh sb="4" eb="6">
      <t>シュウニュウ</t>
    </rPh>
    <rPh sb="6" eb="8">
      <t>ゴウケイ</t>
    </rPh>
    <phoneticPr fontId="9"/>
  </si>
  <si>
    <t>⑦-2 事業者が休・廃止した介護サービス一覧表（直近6年間）</t>
    <rPh sb="4" eb="7">
      <t>ジギョウシャ</t>
    </rPh>
    <rPh sb="8" eb="9">
      <t>キュウ</t>
    </rPh>
    <rPh sb="10" eb="12">
      <t>ハイシ</t>
    </rPh>
    <rPh sb="14" eb="16">
      <t>カイゴ</t>
    </rPh>
    <rPh sb="20" eb="22">
      <t>イチラン</t>
    </rPh>
    <rPh sb="22" eb="23">
      <t>ヒョウ</t>
    </rPh>
    <rPh sb="24" eb="26">
      <t>チョッキン</t>
    </rPh>
    <rPh sb="27" eb="28">
      <t>ネン</t>
    </rPh>
    <rPh sb="28" eb="29">
      <t>カン</t>
    </rPh>
    <phoneticPr fontId="9"/>
  </si>
  <si>
    <t>係数</t>
    <rPh sb="0" eb="2">
      <t>ケイスウ</t>
    </rPh>
    <phoneticPr fontId="9"/>
  </si>
  <si>
    <t>定員</t>
    <rPh sb="0" eb="2">
      <t>テイイン</t>
    </rPh>
    <phoneticPr fontId="9"/>
  </si>
  <si>
    <t>介護保険事業所番号</t>
    <rPh sb="0" eb="2">
      <t>カイゴ</t>
    </rPh>
    <rPh sb="2" eb="4">
      <t>ホケン</t>
    </rPh>
    <rPh sb="4" eb="7">
      <t>ジギョウショ</t>
    </rPh>
    <rPh sb="7" eb="9">
      <t>バンゴウ</t>
    </rPh>
    <phoneticPr fontId="4"/>
  </si>
  <si>
    <t>　その他固定負債</t>
    <rPh sb="3" eb="4">
      <t>タ</t>
    </rPh>
    <rPh sb="4" eb="8">
      <t>コテイフサイ</t>
    </rPh>
    <phoneticPr fontId="9"/>
  </si>
  <si>
    <t>事業所名</t>
    <rPh sb="0" eb="3">
      <t>ジギョウショ</t>
    </rPh>
    <rPh sb="3" eb="4">
      <t>メイ</t>
    </rPh>
    <phoneticPr fontId="4"/>
  </si>
  <si>
    <t>サービス名</t>
    <rPh sb="4" eb="5">
      <t>メイ</t>
    </rPh>
    <phoneticPr fontId="4"/>
  </si>
  <si>
    <t>建物概要</t>
    <rPh sb="0" eb="2">
      <t>タテモノ</t>
    </rPh>
    <rPh sb="2" eb="4">
      <t>ガイヨウ</t>
    </rPh>
    <phoneticPr fontId="9"/>
  </si>
  <si>
    <t>　（１）初期事業費内訳（積算内訳は５へ記入）</t>
    <rPh sb="4" eb="6">
      <t>ショキ</t>
    </rPh>
    <rPh sb="6" eb="9">
      <t>ジギョウヒ</t>
    </rPh>
    <rPh sb="9" eb="11">
      <t>ウチワケ</t>
    </rPh>
    <rPh sb="12" eb="14">
      <t>セキサン</t>
    </rPh>
    <rPh sb="14" eb="16">
      <t>ウチワケ</t>
    </rPh>
    <rPh sb="19" eb="21">
      <t>キニュウ</t>
    </rPh>
    <phoneticPr fontId="4"/>
  </si>
  <si>
    <t>1式</t>
  </si>
  <si>
    <t>都道府県</t>
    <rPh sb="0" eb="4">
      <t>トドウフケン</t>
    </rPh>
    <phoneticPr fontId="4"/>
  </si>
  <si>
    <t>資本金・基金</t>
    <rPh sb="0" eb="3">
      <t>シホンキン</t>
    </rPh>
    <rPh sb="4" eb="6">
      <t>キキン</t>
    </rPh>
    <phoneticPr fontId="9"/>
  </si>
  <si>
    <t>緩降機</t>
  </si>
  <si>
    <t>通信費</t>
    <rPh sb="0" eb="3">
      <t>ツウシンヒ</t>
    </rPh>
    <phoneticPr fontId="4"/>
  </si>
  <si>
    <t>退職給付引当金</t>
    <rPh sb="0" eb="4">
      <t>タイショクキュウフ</t>
    </rPh>
    <rPh sb="4" eb="7">
      <t>ヒキアテキン</t>
    </rPh>
    <phoneticPr fontId="9"/>
  </si>
  <si>
    <t>を記入してください。</t>
    <rPh sb="1" eb="3">
      <t>キニュウ</t>
    </rPh>
    <phoneticPr fontId="9"/>
  </si>
  <si>
    <t>市区町村</t>
    <rPh sb="0" eb="2">
      <t>シク</t>
    </rPh>
    <rPh sb="2" eb="4">
      <t>チョウソン</t>
    </rPh>
    <phoneticPr fontId="4"/>
  </si>
  <si>
    <t>法務局</t>
    <rPh sb="0" eb="3">
      <t>ホウムキョク</t>
    </rPh>
    <phoneticPr fontId="4"/>
  </si>
  <si>
    <t>A4　自己所有の土地の場合は不要</t>
    <rPh sb="3" eb="7">
      <t>ジコショユウ</t>
    </rPh>
    <rPh sb="8" eb="10">
      <t>トチ</t>
    </rPh>
    <rPh sb="11" eb="13">
      <t>バアイ</t>
    </rPh>
    <rPh sb="14" eb="16">
      <t>フヨウ</t>
    </rPh>
    <phoneticPr fontId="4"/>
  </si>
  <si>
    <t>A4</t>
  </si>
  <si>
    <t>丸小テーブル</t>
  </si>
  <si>
    <t>配置図</t>
    <rPh sb="0" eb="3">
      <t>ハイチズ</t>
    </rPh>
    <phoneticPr fontId="4"/>
  </si>
  <si>
    <t>法人名</t>
    <rPh sb="0" eb="2">
      <t>ホウジン</t>
    </rPh>
    <rPh sb="2" eb="3">
      <t>メイ</t>
    </rPh>
    <phoneticPr fontId="9"/>
  </si>
  <si>
    <t>□スプリンクラー　□自動火災報知設備　□消防機関への火災通報装置</t>
  </si>
  <si>
    <t>ルームマーチ</t>
  </si>
  <si>
    <t>入力あり</t>
    <rPh sb="0" eb="2">
      <t>ニュウリョク</t>
    </rPh>
    <phoneticPr fontId="9"/>
  </si>
  <si>
    <t>備　　　　　考</t>
    <rPh sb="0" eb="1">
      <t>ソナエ</t>
    </rPh>
    <rPh sb="6" eb="7">
      <t>コウ</t>
    </rPh>
    <phoneticPr fontId="4"/>
  </si>
  <si>
    <t>介護職員</t>
    <rPh sb="0" eb="2">
      <t>カイゴ</t>
    </rPh>
    <rPh sb="2" eb="4">
      <t>ショクイン</t>
    </rPh>
    <phoneticPr fontId="9"/>
  </si>
  <si>
    <t>有　・　無</t>
    <rPh sb="0" eb="1">
      <t>アリ</t>
    </rPh>
    <rPh sb="4" eb="5">
      <t>ナシ</t>
    </rPh>
    <phoneticPr fontId="4"/>
  </si>
  <si>
    <t>未算定</t>
    <rPh sb="0" eb="3">
      <t>ミサンテイ</t>
    </rPh>
    <phoneticPr fontId="9"/>
  </si>
  <si>
    <t>構造</t>
    <rPh sb="0" eb="2">
      <t>コウゾウ</t>
    </rPh>
    <phoneticPr fontId="9"/>
  </si>
  <si>
    <t>指定
権者名</t>
    <rPh sb="0" eb="2">
      <t>シテイ</t>
    </rPh>
    <rPh sb="3" eb="4">
      <t>ケン</t>
    </rPh>
    <rPh sb="4" eb="5">
      <t>ジャ</t>
    </rPh>
    <rPh sb="5" eb="6">
      <t>メイ</t>
    </rPh>
    <phoneticPr fontId="4"/>
  </si>
  <si>
    <t>租税公課費</t>
    <rPh sb="0" eb="2">
      <t>ソゼイ</t>
    </rPh>
    <rPh sb="2" eb="4">
      <t>コウカ</t>
    </rPh>
    <rPh sb="4" eb="5">
      <t>ヒ</t>
    </rPh>
    <phoneticPr fontId="4"/>
  </si>
  <si>
    <t>電話番号</t>
    <rPh sb="0" eb="4">
      <t>デンワバンゴウ</t>
    </rPh>
    <phoneticPr fontId="9"/>
  </si>
  <si>
    <t>玉野市HP（農林水産課）</t>
    <rPh sb="0" eb="3">
      <t>タマノシ</t>
    </rPh>
    <rPh sb="6" eb="8">
      <t>ノウリン</t>
    </rPh>
    <rPh sb="8" eb="11">
      <t>スイサンカ</t>
    </rPh>
    <phoneticPr fontId="9"/>
  </si>
  <si>
    <t>容積率</t>
    <rPh sb="0" eb="3">
      <t>ヨウセキリツ</t>
    </rPh>
    <phoneticPr fontId="9"/>
  </si>
  <si>
    <t>委託料</t>
    <rPh sb="0" eb="3">
      <t>イタクリョウ</t>
    </rPh>
    <phoneticPr fontId="4"/>
  </si>
  <si>
    <t>事業
開始日</t>
    <rPh sb="0" eb="2">
      <t>ジギョウ</t>
    </rPh>
    <rPh sb="5" eb="6">
      <t>ビ</t>
    </rPh>
    <phoneticPr fontId="9"/>
  </si>
  <si>
    <t>併設施設</t>
    <rPh sb="0" eb="2">
      <t>ヘイセツ</t>
    </rPh>
    <rPh sb="2" eb="4">
      <t>シセツ</t>
    </rPh>
    <phoneticPr fontId="4"/>
  </si>
  <si>
    <t>【収　入】</t>
    <rPh sb="1" eb="2">
      <t>オサム</t>
    </rPh>
    <rPh sb="3" eb="4">
      <t>イリ</t>
    </rPh>
    <phoneticPr fontId="4"/>
  </si>
  <si>
    <t>消耗品費・事務経費</t>
    <rPh sb="0" eb="2">
      <t>ショウモウ</t>
    </rPh>
    <rPh sb="2" eb="3">
      <t>ヒン</t>
    </rPh>
    <rPh sb="3" eb="4">
      <t>ヒ</t>
    </rPh>
    <rPh sb="5" eb="7">
      <t>ジム</t>
    </rPh>
    <rPh sb="7" eb="9">
      <t>ケイヒ</t>
    </rPh>
    <phoneticPr fontId="4"/>
  </si>
  <si>
    <t>担当者</t>
    <rPh sb="0" eb="3">
      <t>タントウシャ</t>
    </rPh>
    <phoneticPr fontId="9"/>
  </si>
  <si>
    <t>□浴室の面積に余裕があり、2方向以上からの介助が可能である。</t>
  </si>
  <si>
    <t>　当期純利益</t>
    <rPh sb="1" eb="3">
      <t>トウキ</t>
    </rPh>
    <rPh sb="3" eb="6">
      <t>ジュンリエキ</t>
    </rPh>
    <phoneticPr fontId="9"/>
  </si>
  <si>
    <t>介護相談員</t>
    <rPh sb="0" eb="2">
      <t>カイゴ</t>
    </rPh>
    <rPh sb="2" eb="5">
      <t>ソウダンイン</t>
    </rPh>
    <phoneticPr fontId="9"/>
  </si>
  <si>
    <t>提案事業分</t>
    <rPh sb="0" eb="2">
      <t>テイアン</t>
    </rPh>
    <rPh sb="2" eb="4">
      <t>ジギョウ</t>
    </rPh>
    <rPh sb="4" eb="5">
      <t>ブン</t>
    </rPh>
    <phoneticPr fontId="4"/>
  </si>
  <si>
    <t>補助金が活用できない場合の事業の実施の有無</t>
    <rPh sb="0" eb="3">
      <t>ホジョキン</t>
    </rPh>
    <rPh sb="4" eb="6">
      <t>カツヨウ</t>
    </rPh>
    <rPh sb="10" eb="12">
      <t>バアイ</t>
    </rPh>
    <rPh sb="13" eb="15">
      <t>ジギョウ</t>
    </rPh>
    <rPh sb="16" eb="18">
      <t>ジッシ</t>
    </rPh>
    <rPh sb="19" eb="21">
      <t>ウム</t>
    </rPh>
    <phoneticPr fontId="9"/>
  </si>
  <si>
    <t>％</t>
  </si>
  <si>
    <t>（２）事業開始月に予定する人員配置、兼務状況</t>
    <rPh sb="3" eb="5">
      <t>ジギョウ</t>
    </rPh>
    <rPh sb="5" eb="8">
      <t>カイシツキ</t>
    </rPh>
    <rPh sb="9" eb="11">
      <t>ヨテイ</t>
    </rPh>
    <rPh sb="13" eb="15">
      <t>ジンイン</t>
    </rPh>
    <rPh sb="15" eb="17">
      <t>ハイチ</t>
    </rPh>
    <rPh sb="18" eb="20">
      <t>ケンム</t>
    </rPh>
    <rPh sb="20" eb="22">
      <t>ジョウキョウ</t>
    </rPh>
    <phoneticPr fontId="9"/>
  </si>
  <si>
    <t>【注　意】</t>
  </si>
  <si>
    <t>光熱水費</t>
    <rPh sb="0" eb="4">
      <t>コウネツスイヒ</t>
    </rPh>
    <phoneticPr fontId="9"/>
  </si>
  <si>
    <t>利益剰余金</t>
    <rPh sb="0" eb="5">
      <t>リエキジョウヨキン</t>
    </rPh>
    <phoneticPr fontId="9"/>
  </si>
  <si>
    <t>□実施する　　□実施しない</t>
    <rPh sb="1" eb="3">
      <t>ジッシ</t>
    </rPh>
    <rPh sb="8" eb="10">
      <t>ジッシ</t>
    </rPh>
    <phoneticPr fontId="9"/>
  </si>
  <si>
    <t>支払い利子</t>
    <rPh sb="0" eb="2">
      <t>シハラ</t>
    </rPh>
    <rPh sb="3" eb="5">
      <t>リシ</t>
    </rPh>
    <phoneticPr fontId="4"/>
  </si>
  <si>
    <t>フリガナ</t>
  </si>
  <si>
    <t>償還財源</t>
    <rPh sb="0" eb="2">
      <t>ショウカン</t>
    </rPh>
    <rPh sb="2" eb="4">
      <t>ザイゲン</t>
    </rPh>
    <phoneticPr fontId="4"/>
  </si>
  <si>
    <t>新興感染症発生時等の対応を行う医療機関との連携</t>
    <rPh sb="0" eb="2">
      <t>シンコウ</t>
    </rPh>
    <rPh sb="2" eb="5">
      <t>カンセンショウ</t>
    </rPh>
    <rPh sb="5" eb="7">
      <t>ハッセイ</t>
    </rPh>
    <rPh sb="7" eb="8">
      <t>ジ</t>
    </rPh>
    <rPh sb="8" eb="9">
      <t>トウ</t>
    </rPh>
    <rPh sb="10" eb="12">
      <t>タイオウ</t>
    </rPh>
    <rPh sb="13" eb="14">
      <t>オコナ</t>
    </rPh>
    <rPh sb="15" eb="17">
      <t>イリョウ</t>
    </rPh>
    <rPh sb="17" eb="19">
      <t>キカン</t>
    </rPh>
    <rPh sb="21" eb="23">
      <t>レンケイ</t>
    </rPh>
    <phoneticPr fontId="9"/>
  </si>
  <si>
    <t>収入計A</t>
    <rPh sb="0" eb="1">
      <t>オサム</t>
    </rPh>
    <rPh sb="1" eb="2">
      <t>イリ</t>
    </rPh>
    <rPh sb="2" eb="3">
      <t>ケイ</t>
    </rPh>
    <phoneticPr fontId="4"/>
  </si>
  <si>
    <t>階数</t>
    <rPh sb="0" eb="2">
      <t>カイスウ</t>
    </rPh>
    <phoneticPr fontId="9"/>
  </si>
  <si>
    <t>トイレ</t>
  </si>
  <si>
    <r>
      <t>応募</t>
    </r>
    <r>
      <rPr>
        <sz val="10"/>
        <color auto="1"/>
        <rFont val="HGPｺﾞｼｯｸM"/>
      </rPr>
      <t>要件確認書</t>
    </r>
    <rPh sb="0" eb="2">
      <t>オウボ</t>
    </rPh>
    <phoneticPr fontId="4"/>
  </si>
  <si>
    <t>（１）事業開始月の予定定員</t>
    <rPh sb="3" eb="8">
      <t>ジギョウカイシツキ</t>
    </rPh>
    <rPh sb="9" eb="11">
      <t>ヨテイ</t>
    </rPh>
    <rPh sb="11" eb="13">
      <t>テイイン</t>
    </rPh>
    <phoneticPr fontId="9"/>
  </si>
  <si>
    <t>利用料等の積算根拠</t>
    <rPh sb="0" eb="4">
      <t>リヨウリョウトウ</t>
    </rPh>
    <rPh sb="5" eb="9">
      <t>セキサンコンキョ</t>
    </rPh>
    <phoneticPr fontId="4"/>
  </si>
  <si>
    <t>本用紙</t>
    <rPh sb="0" eb="1">
      <t>ホン</t>
    </rPh>
    <rPh sb="1" eb="3">
      <t>ヨウシ</t>
    </rPh>
    <phoneticPr fontId="4"/>
  </si>
  <si>
    <t>3台</t>
  </si>
  <si>
    <t xml:space="preserve">流動資産 </t>
  </si>
  <si>
    <t xml:space="preserve">流動負債 </t>
  </si>
  <si>
    <t>　（２）財源内訳</t>
    <rPh sb="4" eb="6">
      <t>ザイゲン</t>
    </rPh>
    <rPh sb="6" eb="8">
      <t>ウチワケ</t>
    </rPh>
    <phoneticPr fontId="4"/>
  </si>
  <si>
    <t xml:space="preserve">　預り金 </t>
  </si>
  <si>
    <t>　円換算</t>
    <rPh sb="1" eb="4">
      <t>エンカンザン</t>
    </rPh>
    <phoneticPr fontId="9"/>
  </si>
  <si>
    <t xml:space="preserve">固定資産 </t>
  </si>
  <si>
    <t xml:space="preserve">固定負債 </t>
  </si>
  <si>
    <t>土地購入費</t>
    <rPh sb="0" eb="2">
      <t>トチ</t>
    </rPh>
    <rPh sb="2" eb="5">
      <t>コウニュウヒ</t>
    </rPh>
    <phoneticPr fontId="4"/>
  </si>
  <si>
    <t xml:space="preserve">負債の部合計 </t>
  </si>
  <si>
    <t xml:space="preserve">純資産の部合計 </t>
  </si>
  <si>
    <t xml:space="preserve">資産の部合計 </t>
  </si>
  <si>
    <t xml:space="preserve">負債及び純資産の部合計 </t>
  </si>
  <si>
    <t xml:space="preserve">　１年以内返済予定借入金 </t>
  </si>
  <si>
    <t>造成費用</t>
    <rPh sb="0" eb="2">
      <t>ゾウセイ</t>
    </rPh>
    <rPh sb="2" eb="4">
      <t>ヒヨウ</t>
    </rPh>
    <phoneticPr fontId="4"/>
  </si>
  <si>
    <t>　その他流動負債</t>
    <rPh sb="4" eb="6">
      <t>リュウドウ</t>
    </rPh>
    <rPh sb="6" eb="8">
      <t>フサイ</t>
    </rPh>
    <phoneticPr fontId="9"/>
  </si>
  <si>
    <t xml:space="preserve">　長期借入金 </t>
  </si>
  <si>
    <t>　短期貸付金</t>
    <rPh sb="1" eb="3">
      <t>タンキ</t>
    </rPh>
    <rPh sb="3" eb="6">
      <t>カシツケキン</t>
    </rPh>
    <phoneticPr fontId="9"/>
  </si>
  <si>
    <t>介護報酬等</t>
    <rPh sb="0" eb="2">
      <t>カイゴ</t>
    </rPh>
    <rPh sb="2" eb="5">
      <t>ホウシュウトウ</t>
    </rPh>
    <phoneticPr fontId="9"/>
  </si>
  <si>
    <t>　その他流動資産</t>
    <rPh sb="4" eb="8">
      <t>リュウドウシサン</t>
    </rPh>
    <phoneticPr fontId="9"/>
  </si>
  <si>
    <t>事務椅子</t>
  </si>
  <si>
    <t>　無形固定資産</t>
    <rPh sb="1" eb="7">
      <t>ムケイコテイシサン</t>
    </rPh>
    <phoneticPr fontId="9"/>
  </si>
  <si>
    <t>　投資その他の資産</t>
    <rPh sb="1" eb="3">
      <t>トウシ</t>
    </rPh>
    <rPh sb="5" eb="6">
      <t>タ</t>
    </rPh>
    <rPh sb="7" eb="9">
      <t>シサン</t>
    </rPh>
    <phoneticPr fontId="9"/>
  </si>
  <si>
    <t>地上　　階</t>
    <rPh sb="0" eb="2">
      <t>チジョウ</t>
    </rPh>
    <rPh sb="4" eb="5">
      <t>カイ</t>
    </rPh>
    <phoneticPr fontId="9"/>
  </si>
  <si>
    <t>事務机</t>
  </si>
  <si>
    <t>（単位/人）</t>
  </si>
  <si>
    <t>□利用者と家族等が遠隔で面会ができる環境を整備する予定。</t>
    <rPh sb="9" eb="11">
      <t>エンカク</t>
    </rPh>
    <rPh sb="18" eb="20">
      <t>カンキョウ</t>
    </rPh>
    <rPh sb="21" eb="23">
      <t>セイビ</t>
    </rPh>
    <rPh sb="25" eb="27">
      <t>ヨテイ</t>
    </rPh>
    <phoneticPr fontId="9"/>
  </si>
  <si>
    <t>資本剰余金</t>
    <rPh sb="0" eb="5">
      <t>シホンジョウヨキン</t>
    </rPh>
    <phoneticPr fontId="9"/>
  </si>
  <si>
    <t xml:space="preserve">　国庫補助金等特別積立金 </t>
  </si>
  <si>
    <t>玉野　ねね</t>
    <rPh sb="0" eb="2">
      <t>たまの</t>
    </rPh>
    <phoneticPr fontId="4" type="Hiragana"/>
  </si>
  <si>
    <t>食費</t>
    <rPh sb="0" eb="2">
      <t>ショクヒ</t>
    </rPh>
    <phoneticPr fontId="9"/>
  </si>
  <si>
    <t xml:space="preserve">　引当金 </t>
  </si>
  <si>
    <t>　その他資本剰余金</t>
    <rPh sb="3" eb="4">
      <t>タ</t>
    </rPh>
    <rPh sb="4" eb="6">
      <t>シホン</t>
    </rPh>
    <rPh sb="6" eb="9">
      <t>ジョウヨキン</t>
    </rPh>
    <phoneticPr fontId="9"/>
  </si>
  <si>
    <t>個人名
団体名・役職名</t>
    <rPh sb="0" eb="3">
      <t>コジンメイ</t>
    </rPh>
    <rPh sb="4" eb="7">
      <t>ダンタイメイ</t>
    </rPh>
    <rPh sb="8" eb="11">
      <t>ヤクショクメイ</t>
    </rPh>
    <phoneticPr fontId="9"/>
  </si>
  <si>
    <t xml:space="preserve">　土地 </t>
  </si>
  <si>
    <t>～</t>
  </si>
  <si>
    <t>運営指導結果通知書</t>
    <rPh sb="0" eb="2">
      <t>ウンエイ</t>
    </rPh>
    <rPh sb="2" eb="4">
      <t>シドウ</t>
    </rPh>
    <rPh sb="4" eb="6">
      <t>ケッカ</t>
    </rPh>
    <rPh sb="6" eb="9">
      <t>ツウチショ</t>
    </rPh>
    <phoneticPr fontId="4"/>
  </si>
  <si>
    <t>　その他有形固定資産</t>
    <rPh sb="3" eb="4">
      <t>タ</t>
    </rPh>
    <rPh sb="4" eb="10">
      <t>ユウケイコテイシサン</t>
    </rPh>
    <phoneticPr fontId="9"/>
  </si>
  <si>
    <t>　現金および現金同等物</t>
  </si>
  <si>
    <t>内容</t>
    <rPh sb="0" eb="2">
      <t>ナイヨウ</t>
    </rPh>
    <phoneticPr fontId="9"/>
  </si>
  <si>
    <t>③</t>
  </si>
  <si>
    <t>番号</t>
    <rPh sb="0" eb="2">
      <t>バンゴウ</t>
    </rPh>
    <phoneticPr fontId="9"/>
  </si>
  <si>
    <t>自己株式</t>
    <rPh sb="0" eb="4">
      <t>ジコカブシキ</t>
    </rPh>
    <phoneticPr fontId="9"/>
  </si>
  <si>
    <t>□あり（　　　　　　　　　　　　　　　　　　　　）　□なし</t>
  </si>
  <si>
    <t>その他の包括利益累計額</t>
  </si>
  <si>
    <t>外構工事費</t>
    <rPh sb="0" eb="1">
      <t>ガイ</t>
    </rPh>
    <rPh sb="1" eb="2">
      <t>コウ</t>
    </rPh>
    <rPh sb="2" eb="4">
      <t>コウジ</t>
    </rPh>
    <rPh sb="4" eb="5">
      <t>ヒ</t>
    </rPh>
    <phoneticPr fontId="4"/>
  </si>
  <si>
    <t>（単位：円）</t>
    <rPh sb="1" eb="3">
      <t>タンイ</t>
    </rPh>
    <rPh sb="4" eb="5">
      <t>エン</t>
    </rPh>
    <phoneticPr fontId="9"/>
  </si>
  <si>
    <t>□全ての居室について、十分な収納設備を確保している。</t>
    <rPh sb="4" eb="6">
      <t>キョシツ</t>
    </rPh>
    <rPh sb="11" eb="13">
      <t>ジュウブン</t>
    </rPh>
    <rPh sb="14" eb="16">
      <t>シュウノウ</t>
    </rPh>
    <rPh sb="16" eb="18">
      <t>セツビ</t>
    </rPh>
    <rPh sb="19" eb="21">
      <t>カクホ</t>
    </rPh>
    <phoneticPr fontId="9"/>
  </si>
  <si>
    <t>　未払金 ・支払手形・買掛金・
　未払費用</t>
    <rPh sb="6" eb="8">
      <t>シハラ</t>
    </rPh>
    <rPh sb="8" eb="10">
      <t>テガタ</t>
    </rPh>
    <rPh sb="11" eb="14">
      <t>カイカケキン</t>
    </rPh>
    <rPh sb="17" eb="19">
      <t>ミバラ</t>
    </rPh>
    <rPh sb="19" eb="21">
      <t>ヒヨウ</t>
    </rPh>
    <phoneticPr fontId="9"/>
  </si>
  <si>
    <t>　未収金・受取手形・売掛金・
　前払費用</t>
    <rPh sb="5" eb="7">
      <t>ウケトリ</t>
    </rPh>
    <rPh sb="7" eb="9">
      <t>テガタ</t>
    </rPh>
    <rPh sb="10" eb="13">
      <t>ウリカケキン</t>
    </rPh>
    <rPh sb="16" eb="18">
      <t>マエバラ</t>
    </rPh>
    <rPh sb="18" eb="20">
      <t>ヒヨウ</t>
    </rPh>
    <phoneticPr fontId="9"/>
  </si>
  <si>
    <t>バランス　0になること</t>
  </si>
  <si>
    <t>資金収支見込書（１年目）</t>
  </si>
  <si>
    <t>居住費</t>
    <rPh sb="0" eb="3">
      <t>キョジュウヒ</t>
    </rPh>
    <phoneticPr fontId="9"/>
  </si>
  <si>
    <t>毎月発生する利用者負担額</t>
    <rPh sb="0" eb="2">
      <t>マイツキ</t>
    </rPh>
    <rPh sb="2" eb="4">
      <t>ハッセイ</t>
    </rPh>
    <rPh sb="6" eb="9">
      <t>リヨウシャ</t>
    </rPh>
    <rPh sb="9" eb="11">
      <t>フタン</t>
    </rPh>
    <rPh sb="11" eb="12">
      <t>ガク</t>
    </rPh>
    <phoneticPr fontId="9"/>
  </si>
  <si>
    <t>直近３年の決算日を入力してください。</t>
    <rPh sb="0" eb="2">
      <t>チョッキン</t>
    </rPh>
    <rPh sb="3" eb="4">
      <t>ネン</t>
    </rPh>
    <rPh sb="5" eb="8">
      <t>ケッサンビ</t>
    </rPh>
    <rPh sb="9" eb="11">
      <t>ニュウリョク</t>
    </rPh>
    <phoneticPr fontId="9"/>
  </si>
  <si>
    <t>A4（横）</t>
    <rPh sb="3" eb="4">
      <t>ヨコ</t>
    </rPh>
    <phoneticPr fontId="4"/>
  </si>
  <si>
    <t>①第9期玉野市地域密着型サービス等事業予定者承認申請　提出書類一覧表</t>
    <rPh sb="22" eb="24">
      <t>ショウニン</t>
    </rPh>
    <rPh sb="24" eb="26">
      <t>シンセイ</t>
    </rPh>
    <rPh sb="27" eb="31">
      <t>テイシュツショルイ</t>
    </rPh>
    <rPh sb="31" eb="33">
      <t>イチラン</t>
    </rPh>
    <rPh sb="33" eb="34">
      <t>ヒョウ</t>
    </rPh>
    <phoneticPr fontId="4"/>
  </si>
  <si>
    <t>土地権利</t>
    <rPh sb="0" eb="4">
      <t>トチケンリ</t>
    </rPh>
    <phoneticPr fontId="9"/>
  </si>
  <si>
    <t>敷地面積（㎡）</t>
    <rPh sb="0" eb="2">
      <t>シキチ</t>
    </rPh>
    <rPh sb="2" eb="4">
      <t>メンセキ</t>
    </rPh>
    <phoneticPr fontId="4"/>
  </si>
  <si>
    <t>1年以内に償還すべき元金</t>
    <rPh sb="1" eb="4">
      <t>ネンイナイ</t>
    </rPh>
    <rPh sb="5" eb="7">
      <t>ショウカン</t>
    </rPh>
    <rPh sb="10" eb="12">
      <t>ガンキン</t>
    </rPh>
    <phoneticPr fontId="9"/>
  </si>
  <si>
    <t>償還期間が1年超の借入金</t>
    <rPh sb="0" eb="2">
      <t>ショウカン</t>
    </rPh>
    <rPh sb="2" eb="4">
      <t>キカン</t>
    </rPh>
    <rPh sb="6" eb="7">
      <t>ネン</t>
    </rPh>
    <rPh sb="7" eb="8">
      <t>チョウ</t>
    </rPh>
    <rPh sb="9" eb="11">
      <t>カリイレ</t>
    </rPh>
    <rPh sb="11" eb="12">
      <t>キン</t>
    </rPh>
    <phoneticPr fontId="9"/>
  </si>
  <si>
    <t>延床面積</t>
    <rPh sb="0" eb="2">
      <t>ノベユカ</t>
    </rPh>
    <rPh sb="2" eb="4">
      <t>メンセキ</t>
    </rPh>
    <phoneticPr fontId="9"/>
  </si>
  <si>
    <t>□耐火建築物　　　□準耐火建築物　　　　□その他（　　　　）</t>
    <rPh sb="1" eb="3">
      <t>タイカ</t>
    </rPh>
    <rPh sb="3" eb="6">
      <t>ケンチクブツ</t>
    </rPh>
    <rPh sb="10" eb="13">
      <t>ジュンタイカ</t>
    </rPh>
    <rPh sb="13" eb="16">
      <t>ケンチクブツ</t>
    </rPh>
    <rPh sb="23" eb="24">
      <t>タ</t>
    </rPh>
    <phoneticPr fontId="9"/>
  </si>
  <si>
    <t>法人名</t>
    <rPh sb="0" eb="3">
      <t>ホウジンメイ</t>
    </rPh>
    <phoneticPr fontId="9"/>
  </si>
  <si>
    <t>２  設置に係る総事業費（併設施設がない場合は「総事業費」欄のみ記入）</t>
    <rPh sb="3" eb="5">
      <t>セッチ</t>
    </rPh>
    <rPh sb="6" eb="7">
      <t>カカ</t>
    </rPh>
    <rPh sb="8" eb="12">
      <t>ソウジギョウヒ</t>
    </rPh>
    <rPh sb="13" eb="15">
      <t>ヘイセツ</t>
    </rPh>
    <rPh sb="15" eb="17">
      <t>シセツ</t>
    </rPh>
    <rPh sb="20" eb="22">
      <t>バアイ</t>
    </rPh>
    <rPh sb="24" eb="28">
      <t>ソウジギョウヒ</t>
    </rPh>
    <rPh sb="29" eb="30">
      <t>ラン</t>
    </rPh>
    <rPh sb="32" eb="34">
      <t>キニュウ</t>
    </rPh>
    <phoneticPr fontId="4"/>
  </si>
  <si>
    <t>初回
提出
部数</t>
    <rPh sb="0" eb="2">
      <t>ショカイ</t>
    </rPh>
    <rPh sb="3" eb="5">
      <t>テイシュツ</t>
    </rPh>
    <rPh sb="6" eb="8">
      <t>ブスウ</t>
    </rPh>
    <phoneticPr fontId="4"/>
  </si>
  <si>
    <t>職 務 内 容</t>
    <rPh sb="0" eb="1">
      <t>ショク</t>
    </rPh>
    <rPh sb="2" eb="3">
      <t>ツトム</t>
    </rPh>
    <rPh sb="4" eb="5">
      <t>ナイ</t>
    </rPh>
    <rPh sb="6" eb="7">
      <t>カタチ</t>
    </rPh>
    <phoneticPr fontId="4"/>
  </si>
  <si>
    <t>（内法面積）</t>
    <rPh sb="2" eb="3">
      <t>アリウチ</t>
    </rPh>
    <rPh sb="3" eb="5">
      <t>メンセキ</t>
    </rPh>
    <phoneticPr fontId="9"/>
  </si>
  <si>
    <t>項目</t>
    <rPh sb="0" eb="2">
      <t>コウモク</t>
    </rPh>
    <phoneticPr fontId="9"/>
  </si>
  <si>
    <t>協力医療歯科機関</t>
    <rPh sb="0" eb="2">
      <t>キョウリョク</t>
    </rPh>
    <rPh sb="2" eb="4">
      <t>イリョウ</t>
    </rPh>
    <rPh sb="4" eb="6">
      <t>シカ</t>
    </rPh>
    <rPh sb="6" eb="8">
      <t>キカン</t>
    </rPh>
    <phoneticPr fontId="9"/>
  </si>
  <si>
    <t>☐</t>
  </si>
  <si>
    <t>○補助金を活用を見込む場合は、</t>
    <rPh sb="1" eb="4">
      <t>ホジョキン</t>
    </rPh>
    <rPh sb="5" eb="7">
      <t>カツヨウ</t>
    </rPh>
    <rPh sb="8" eb="10">
      <t>ミコ</t>
    </rPh>
    <rPh sb="11" eb="13">
      <t>バアイ</t>
    </rPh>
    <phoneticPr fontId="9"/>
  </si>
  <si>
    <t>h</t>
  </si>
  <si>
    <t>〇〇地域</t>
    <rPh sb="2" eb="4">
      <t>チイキ</t>
    </rPh>
    <phoneticPr fontId="9"/>
  </si>
  <si>
    <t>地権者名</t>
    <rPh sb="0" eb="3">
      <t>チケンシャ</t>
    </rPh>
    <rPh sb="3" eb="4">
      <t>メイ</t>
    </rPh>
    <phoneticPr fontId="9"/>
  </si>
  <si>
    <t>計</t>
    <rPh sb="0" eb="1">
      <t>ケイ</t>
    </rPh>
    <phoneticPr fontId="9"/>
  </si>
  <si>
    <t>⑧</t>
  </si>
  <si>
    <t>割合（％）</t>
    <rPh sb="0" eb="2">
      <t>ワリアイ</t>
    </rPh>
    <phoneticPr fontId="4"/>
  </si>
  <si>
    <t>元金</t>
    <rPh sb="0" eb="2">
      <t>ガンキン</t>
    </rPh>
    <phoneticPr fontId="4"/>
  </si>
  <si>
    <t>避難口誘導灯</t>
  </si>
  <si>
    <t>火災報知器</t>
  </si>
  <si>
    <t>（単位：千円）</t>
    <rPh sb="4" eb="5">
      <t>セン</t>
    </rPh>
    <phoneticPr fontId="9"/>
  </si>
  <si>
    <t>　居住費等見込額</t>
    <rPh sb="1" eb="4">
      <t>キョジュウヒ</t>
    </rPh>
    <rPh sb="4" eb="5">
      <t>トウ</t>
    </rPh>
    <rPh sb="5" eb="8">
      <t>ミコミガク</t>
    </rPh>
    <phoneticPr fontId="9"/>
  </si>
  <si>
    <t>□職員と関係者が遠隔で会議ができる環境を整備する予定。</t>
    <rPh sb="1" eb="3">
      <t>ショクイン</t>
    </rPh>
    <rPh sb="4" eb="7">
      <t>カンケイシャ</t>
    </rPh>
    <rPh sb="8" eb="10">
      <t>エンカク</t>
    </rPh>
    <rPh sb="11" eb="13">
      <t>カイギ</t>
    </rPh>
    <rPh sb="17" eb="19">
      <t>カンキョウ</t>
    </rPh>
    <rPh sb="20" eb="22">
      <t>セイビ</t>
    </rPh>
    <rPh sb="24" eb="26">
      <t>ヨテイ</t>
    </rPh>
    <phoneticPr fontId="9"/>
  </si>
  <si>
    <t>ため池浸水想定マップ</t>
    <rPh sb="2" eb="3">
      <t>イケ</t>
    </rPh>
    <rPh sb="3" eb="5">
      <t>シンスイ</t>
    </rPh>
    <rPh sb="5" eb="7">
      <t>ソウテイ</t>
    </rPh>
    <phoneticPr fontId="9"/>
  </si>
  <si>
    <t>事業名</t>
    <rPh sb="0" eb="3">
      <t>ジギョウメイ</t>
    </rPh>
    <phoneticPr fontId="9"/>
  </si>
  <si>
    <t>代表取締役社長　玉野　のの</t>
    <rPh sb="0" eb="2">
      <t>だいひょう</t>
    </rPh>
    <rPh sb="2" eb="5">
      <t>とりしまりやく</t>
    </rPh>
    <rPh sb="5" eb="7">
      <t>しゃちょう</t>
    </rPh>
    <rPh sb="8" eb="10">
      <t>たまの</t>
    </rPh>
    <phoneticPr fontId="4" type="Hiragana"/>
  </si>
  <si>
    <t>□予定（　　○病院　　　　△歯科　）　□未定</t>
    <rPh sb="1" eb="3">
      <t>ヨテイ</t>
    </rPh>
    <rPh sb="7" eb="9">
      <t>ビョウイン</t>
    </rPh>
    <rPh sb="14" eb="16">
      <t>シカ</t>
    </rPh>
    <rPh sb="20" eb="22">
      <t>ミテイ</t>
    </rPh>
    <phoneticPr fontId="9"/>
  </si>
  <si>
    <t>玉野市地域防災ハザードマップ（津波）</t>
    <rPh sb="0" eb="2">
      <t>タマノ</t>
    </rPh>
    <rPh sb="2" eb="3">
      <t>シ</t>
    </rPh>
    <rPh sb="3" eb="5">
      <t>チイキ</t>
    </rPh>
    <rPh sb="5" eb="7">
      <t>ボウサイ</t>
    </rPh>
    <rPh sb="15" eb="17">
      <t>ツナミ</t>
    </rPh>
    <phoneticPr fontId="9"/>
  </si>
  <si>
    <t>法人名称</t>
    <rPh sb="0" eb="2">
      <t>ほうじん</t>
    </rPh>
    <rPh sb="2" eb="4">
      <t>めいしょう</t>
    </rPh>
    <phoneticPr fontId="4" type="Hiragana"/>
  </si>
  <si>
    <t>-</t>
  </si>
  <si>
    <t>株式会社玉野市</t>
    <rPh sb="0" eb="4">
      <t>かぶしきがいしゃ</t>
    </rPh>
    <rPh sb="4" eb="7">
      <t>たまのし</t>
    </rPh>
    <phoneticPr fontId="4" type="Hiragana"/>
  </si>
  <si>
    <t>A4・住宅地図</t>
    <rPh sb="3" eb="6">
      <t>ジュウタクチ</t>
    </rPh>
    <rPh sb="6" eb="7">
      <t>ズ</t>
    </rPh>
    <phoneticPr fontId="4"/>
  </si>
  <si>
    <t>玉野市HP（下水道課）</t>
    <rPh sb="0" eb="3">
      <t>タマノシ</t>
    </rPh>
    <rPh sb="6" eb="9">
      <t>ゲスイドウ</t>
    </rPh>
    <rPh sb="9" eb="10">
      <t>カ</t>
    </rPh>
    <phoneticPr fontId="9"/>
  </si>
  <si>
    <t>p</t>
  </si>
  <si>
    <t>電話番号</t>
    <rPh sb="0" eb="2">
      <t>でんわ</t>
    </rPh>
    <rPh sb="2" eb="4">
      <t>ばんごう</t>
    </rPh>
    <phoneticPr fontId="4" type="Hiragana"/>
  </si>
  <si>
    <t>所定様式</t>
    <rPh sb="0" eb="2">
      <t>ショテイ</t>
    </rPh>
    <rPh sb="2" eb="4">
      <t>ヨウシキ</t>
    </rPh>
    <phoneticPr fontId="4"/>
  </si>
  <si>
    <t>3か月以内に発行されたもの</t>
  </si>
  <si>
    <t>代表者職種・氏名</t>
    <rPh sb="0" eb="3">
      <t>だいひょうしゃ</t>
    </rPh>
    <rPh sb="3" eb="5">
      <t>しょくしゅ</t>
    </rPh>
    <rPh sb="6" eb="8">
      <t>しめい</t>
    </rPh>
    <phoneticPr fontId="4" type="Hiragana"/>
  </si>
  <si>
    <t>代表者の生年月日</t>
    <rPh sb="0" eb="3">
      <t>だいひょうしゃ</t>
    </rPh>
    <rPh sb="4" eb="6">
      <t>せいねん</t>
    </rPh>
    <rPh sb="6" eb="8">
      <t>がっぴ</t>
    </rPh>
    <phoneticPr fontId="4" type="Hiragana"/>
  </si>
  <si>
    <t>代表者の住所</t>
  </si>
  <si>
    <t>人数</t>
    <rPh sb="0" eb="2">
      <t>ニンズウ</t>
    </rPh>
    <phoneticPr fontId="9"/>
  </si>
  <si>
    <t>常勤専従</t>
    <rPh sb="0" eb="4">
      <t>ジョウキンセンジュウ</t>
    </rPh>
    <phoneticPr fontId="9"/>
  </si>
  <si>
    <t>○○部</t>
    <rPh sb="2" eb="3">
      <t>ブ</t>
    </rPh>
    <phoneticPr fontId="4"/>
  </si>
  <si>
    <r>
      <t>□1ユニットにつき、トイレを</t>
    </r>
    <r>
      <rPr>
        <sz val="9"/>
        <color auto="1"/>
        <rFont val="HGSｺﾞｼｯｸM"/>
      </rPr>
      <t>2箇所以上設置している。（居室も1箇所とする。）</t>
    </r>
    <rPh sb="27" eb="29">
      <t>キョシツ</t>
    </rPh>
    <rPh sb="31" eb="33">
      <t>カショ</t>
    </rPh>
    <phoneticPr fontId="9"/>
  </si>
  <si>
    <t>事業の種類</t>
    <rPh sb="0" eb="2">
      <t>じぎょう</t>
    </rPh>
    <rPh sb="3" eb="5">
      <t>しゅるい</t>
    </rPh>
    <phoneticPr fontId="4" type="Hiragana"/>
  </si>
  <si>
    <t>申込年月日</t>
    <rPh sb="0" eb="2">
      <t>もうしこみ</t>
    </rPh>
    <rPh sb="2" eb="5">
      <t>ねんがっぴ</t>
    </rPh>
    <phoneticPr fontId="4" type="Hiragana"/>
  </si>
  <si>
    <t>□加入予定　　□加入しない</t>
    <rPh sb="1" eb="5">
      <t>カニュウヨテイ</t>
    </rPh>
    <rPh sb="8" eb="10">
      <t>カニュウ</t>
    </rPh>
    <phoneticPr fontId="9"/>
  </si>
  <si>
    <t>（円）</t>
    <rPh sb="1" eb="2">
      <t>エン</t>
    </rPh>
    <phoneticPr fontId="4"/>
  </si>
  <si>
    <t>ＦＡＸ番号</t>
    <rPh sb="3" eb="5">
      <t>バンゴウ</t>
    </rPh>
    <phoneticPr fontId="9"/>
  </si>
  <si>
    <t>事業の予定地</t>
    <rPh sb="0" eb="2">
      <t>ジギョウ</t>
    </rPh>
    <rPh sb="3" eb="6">
      <t>ヨテイチ</t>
    </rPh>
    <phoneticPr fontId="9"/>
  </si>
  <si>
    <t>耐火性</t>
    <rPh sb="0" eb="3">
      <t>タイカセイ</t>
    </rPh>
    <phoneticPr fontId="9"/>
  </si>
  <si>
    <t>加湿器</t>
  </si>
  <si>
    <t>用途地域</t>
    <rPh sb="0" eb="4">
      <t>ヨウトチイキ</t>
    </rPh>
    <phoneticPr fontId="9"/>
  </si>
  <si>
    <t>建築費用</t>
    <rPh sb="0" eb="2">
      <t>ケンチク</t>
    </rPh>
    <rPh sb="2" eb="4">
      <t>ヒヨウ</t>
    </rPh>
    <phoneticPr fontId="4"/>
  </si>
  <si>
    <t>人材確保のための方策</t>
    <rPh sb="0" eb="4">
      <t>ジンザイカクホ</t>
    </rPh>
    <phoneticPr fontId="4"/>
  </si>
  <si>
    <t>建ぺい率</t>
    <rPh sb="0" eb="1">
      <t>ケン</t>
    </rPh>
    <rPh sb="3" eb="4">
      <t>リツ</t>
    </rPh>
    <phoneticPr fontId="9"/>
  </si>
  <si>
    <t>抵当権</t>
    <rPh sb="0" eb="3">
      <t>テイトウケン</t>
    </rPh>
    <phoneticPr fontId="9"/>
  </si>
  <si>
    <t>内提案事業分
（他施設と合築の場合）</t>
    <rPh sb="0" eb="1">
      <t>ウチ</t>
    </rPh>
    <rPh sb="1" eb="3">
      <t>テイアン</t>
    </rPh>
    <rPh sb="3" eb="5">
      <t>ジギョウ</t>
    </rPh>
    <rPh sb="5" eb="6">
      <t>ブン</t>
    </rPh>
    <rPh sb="8" eb="9">
      <t>タ</t>
    </rPh>
    <rPh sb="9" eb="11">
      <t>シセツ</t>
    </rPh>
    <rPh sb="12" eb="13">
      <t>ゴウ</t>
    </rPh>
    <rPh sb="13" eb="14">
      <t>チク</t>
    </rPh>
    <rPh sb="15" eb="17">
      <t>バアイ</t>
    </rPh>
    <phoneticPr fontId="4"/>
  </si>
  <si>
    <t>予定地</t>
    <rPh sb="0" eb="3">
      <t>ヨテイチ</t>
    </rPh>
    <phoneticPr fontId="9"/>
  </si>
  <si>
    <t>玉野市地域防災ハザードマップ（土砂）</t>
    <rPh sb="0" eb="2">
      <t>タマノ</t>
    </rPh>
    <rPh sb="2" eb="3">
      <t>シ</t>
    </rPh>
    <rPh sb="3" eb="5">
      <t>チイキ</t>
    </rPh>
    <rPh sb="5" eb="7">
      <t>ボウサイ</t>
    </rPh>
    <rPh sb="15" eb="17">
      <t>ドシャ</t>
    </rPh>
    <phoneticPr fontId="9"/>
  </si>
  <si>
    <t>建物権利</t>
    <rPh sb="0" eb="4">
      <t>タテモノケンリ</t>
    </rPh>
    <phoneticPr fontId="9"/>
  </si>
  <si>
    <t>倉敷川水系倉敷川洪水浸水想定区域図（想定最大規模）</t>
  </si>
  <si>
    <t>投資計画書</t>
  </si>
  <si>
    <t>氏名</t>
    <rPh sb="0" eb="2">
      <t>シメイ</t>
    </rPh>
    <phoneticPr fontId="9"/>
  </si>
  <si>
    <t>説明日</t>
    <rPh sb="0" eb="2">
      <t>セツメイ</t>
    </rPh>
    <rPh sb="2" eb="3">
      <t>ヒ</t>
    </rPh>
    <phoneticPr fontId="9"/>
  </si>
  <si>
    <t>Ｅ-ｍａｉｌ</t>
  </si>
  <si>
    <t>岡山県HP</t>
    <rPh sb="0" eb="3">
      <t>オカヤマケン</t>
    </rPh>
    <phoneticPr fontId="9"/>
  </si>
  <si>
    <t>建築面積</t>
    <rPh sb="0" eb="4">
      <t>ケンチクメンセキ</t>
    </rPh>
    <phoneticPr fontId="9"/>
  </si>
  <si>
    <t>m2</t>
  </si>
  <si>
    <t>申込者（法人）</t>
    <rPh sb="0" eb="2">
      <t>もうしこみ</t>
    </rPh>
    <rPh sb="2" eb="3">
      <t>しゃ</t>
    </rPh>
    <rPh sb="4" eb="6">
      <t>ほうじん</t>
    </rPh>
    <phoneticPr fontId="4" type="Hiragana"/>
  </si>
  <si>
    <t>造</t>
    <rPh sb="0" eb="1">
      <t>ツクル</t>
    </rPh>
    <phoneticPr fontId="9"/>
  </si>
  <si>
    <t>併設施設</t>
    <rPh sb="0" eb="2">
      <t>ヘイセツ</t>
    </rPh>
    <rPh sb="2" eb="4">
      <t>シセツ</t>
    </rPh>
    <phoneticPr fontId="9"/>
  </si>
  <si>
    <t>日常生活自立度が高い利用者をケアする上で留意していることはありますか。設備、心身機能の維持、人権擁護、家族の負担軽減などの点から、障害高齢者と認知症高齢者でそれぞれ記入してください。</t>
    <rPh sb="0" eb="2">
      <t>ニチジョウ</t>
    </rPh>
    <rPh sb="2" eb="4">
      <t>セイカツ</t>
    </rPh>
    <rPh sb="4" eb="7">
      <t>ジリツド</t>
    </rPh>
    <rPh sb="8" eb="9">
      <t>タカ</t>
    </rPh>
    <rPh sb="10" eb="13">
      <t>リヨウシャ</t>
    </rPh>
    <rPh sb="18" eb="19">
      <t>ウエ</t>
    </rPh>
    <rPh sb="20" eb="22">
      <t>リュウイ</t>
    </rPh>
    <rPh sb="35" eb="37">
      <t>セツビ</t>
    </rPh>
    <rPh sb="38" eb="40">
      <t>シンシン</t>
    </rPh>
    <rPh sb="40" eb="42">
      <t>キノウ</t>
    </rPh>
    <rPh sb="43" eb="45">
      <t>イジ</t>
    </rPh>
    <rPh sb="46" eb="48">
      <t>ジンケン</t>
    </rPh>
    <rPh sb="48" eb="50">
      <t>ヨウゴ</t>
    </rPh>
    <rPh sb="51" eb="53">
      <t>カゾク</t>
    </rPh>
    <rPh sb="54" eb="56">
      <t>フタン</t>
    </rPh>
    <rPh sb="56" eb="58">
      <t>ケイゲン</t>
    </rPh>
    <rPh sb="61" eb="62">
      <t>テン</t>
    </rPh>
    <rPh sb="65" eb="67">
      <t>ショウガイ</t>
    </rPh>
    <rPh sb="67" eb="70">
      <t>コウレイシャ</t>
    </rPh>
    <rPh sb="71" eb="74">
      <t>ニンチショウ</t>
    </rPh>
    <rPh sb="74" eb="77">
      <t>コウレイシャ</t>
    </rPh>
    <rPh sb="82" eb="84">
      <t>キニュウ</t>
    </rPh>
    <phoneticPr fontId="9"/>
  </si>
  <si>
    <t>%</t>
  </si>
  <si>
    <t>(上記に併設ショート定員11人を加える場合＝250,760千円)</t>
    <rPh sb="1" eb="3">
      <t>ジョウキ</t>
    </rPh>
    <rPh sb="4" eb="6">
      <t>ヘイセツ</t>
    </rPh>
    <rPh sb="10" eb="12">
      <t>テイイン</t>
    </rPh>
    <rPh sb="16" eb="17">
      <t>クワ</t>
    </rPh>
    <rPh sb="19" eb="21">
      <t>バアイ</t>
    </rPh>
    <phoneticPr fontId="4"/>
  </si>
  <si>
    <t>□区域外　　□土砂災害警戒区域</t>
    <rPh sb="1" eb="4">
      <t>クイキガイ</t>
    </rPh>
    <rPh sb="7" eb="9">
      <t>ドシャ</t>
    </rPh>
    <rPh sb="9" eb="11">
      <t>サイガイ</t>
    </rPh>
    <rPh sb="11" eb="15">
      <t>ケイカイクイキ</t>
    </rPh>
    <phoneticPr fontId="9"/>
  </si>
  <si>
    <t>□区域外　　□浸水深（〇m～〇m）</t>
    <rPh sb="1" eb="4">
      <t>クイキガイ</t>
    </rPh>
    <rPh sb="7" eb="9">
      <t>シンスイ</t>
    </rPh>
    <rPh sb="9" eb="10">
      <t>フカ</t>
    </rPh>
    <phoneticPr fontId="9"/>
  </si>
  <si>
    <t>施設整備</t>
  </si>
  <si>
    <t>地域住民の理解</t>
    <rPh sb="0" eb="4">
      <t>チイキジュウミン</t>
    </rPh>
    <rPh sb="5" eb="7">
      <t>リカイ</t>
    </rPh>
    <phoneticPr fontId="4"/>
  </si>
  <si>
    <t>償還
年次</t>
    <rPh sb="0" eb="2">
      <t>ショウカン</t>
    </rPh>
    <rPh sb="3" eb="5">
      <t>ネンジ</t>
    </rPh>
    <phoneticPr fontId="4"/>
  </si>
  <si>
    <t>□区域外　　□床上浸水　□床下浸水</t>
    <rPh sb="1" eb="4">
      <t>クイキガイ</t>
    </rPh>
    <rPh sb="7" eb="9">
      <t>ユカウエ</t>
    </rPh>
    <rPh sb="9" eb="11">
      <t>シンスイ</t>
    </rPh>
    <rPh sb="13" eb="15">
      <t>ユカシタ</t>
    </rPh>
    <rPh sb="15" eb="17">
      <t>シンスイ</t>
    </rPh>
    <phoneticPr fontId="9"/>
  </si>
  <si>
    <t>法人税等の支払が年度を超える場合は、当年度の12月目に記入すること</t>
    <rPh sb="0" eb="3">
      <t>ホウジンゼイ</t>
    </rPh>
    <rPh sb="3" eb="4">
      <t>トウ</t>
    </rPh>
    <rPh sb="5" eb="7">
      <t>シハライ</t>
    </rPh>
    <rPh sb="8" eb="10">
      <t>ネンド</t>
    </rPh>
    <rPh sb="11" eb="12">
      <t>コ</t>
    </rPh>
    <rPh sb="14" eb="16">
      <t>バアイ</t>
    </rPh>
    <rPh sb="18" eb="21">
      <t>トウネンド</t>
    </rPh>
    <rPh sb="24" eb="25">
      <t>ツキ</t>
    </rPh>
    <rPh sb="25" eb="26">
      <t>メ</t>
    </rPh>
    <rPh sb="27" eb="29">
      <t>キニュウ</t>
    </rPh>
    <phoneticPr fontId="9"/>
  </si>
  <si>
    <t>ターミナルケアや入院時など、例外的な加算は除くこと（指定後の算定は可能）</t>
    <rPh sb="8" eb="11">
      <t>ニュウインジ</t>
    </rPh>
    <rPh sb="14" eb="17">
      <t>レイガイテキ</t>
    </rPh>
    <rPh sb="18" eb="20">
      <t>カサン</t>
    </rPh>
    <rPh sb="21" eb="22">
      <t>ノゾ</t>
    </rPh>
    <rPh sb="26" eb="28">
      <t>シテイ</t>
    </rPh>
    <rPh sb="28" eb="29">
      <t>ゴ</t>
    </rPh>
    <rPh sb="30" eb="32">
      <t>サンテイ</t>
    </rPh>
    <rPh sb="33" eb="35">
      <t>カノウ</t>
    </rPh>
    <phoneticPr fontId="9"/>
  </si>
  <si>
    <t>適合
審査
後
提出
部数</t>
    <rPh sb="0" eb="2">
      <t>テキゴウ</t>
    </rPh>
    <rPh sb="3" eb="5">
      <t>シンサ</t>
    </rPh>
    <rPh sb="6" eb="7">
      <t>ゴ</t>
    </rPh>
    <rPh sb="8" eb="10">
      <t>テイシュツ</t>
    </rPh>
    <rPh sb="11" eb="13">
      <t>ブスウ</t>
    </rPh>
    <phoneticPr fontId="4"/>
  </si>
  <si>
    <t>ビデオカメラ</t>
  </si>
  <si>
    <t>月の単位＝日の単位×365÷12</t>
    <rPh sb="0" eb="1">
      <t>ツキ</t>
    </rPh>
    <rPh sb="2" eb="4">
      <t>タンイ</t>
    </rPh>
    <rPh sb="5" eb="6">
      <t>ヒ</t>
    </rPh>
    <rPh sb="7" eb="9">
      <t>タンイ</t>
    </rPh>
    <phoneticPr fontId="9"/>
  </si>
  <si>
    <t>GH</t>
  </si>
  <si>
    <t>　（１）借入金に対する償還計画（記入欄が不足する場合は適宜追加すること。）</t>
    <rPh sb="4" eb="6">
      <t>カリイ</t>
    </rPh>
    <rPh sb="6" eb="7">
      <t>キン</t>
    </rPh>
    <rPh sb="8" eb="9">
      <t>タイ</t>
    </rPh>
    <rPh sb="11" eb="13">
      <t>ショウカン</t>
    </rPh>
    <rPh sb="13" eb="15">
      <t>ケイカク</t>
    </rPh>
    <rPh sb="20" eb="22">
      <t>フソク</t>
    </rPh>
    <phoneticPr fontId="4"/>
  </si>
  <si>
    <t>事業者が実施する介護サービス一覧表</t>
    <rPh sb="0" eb="3">
      <t>ジギョウシャ</t>
    </rPh>
    <rPh sb="4" eb="6">
      <t>ジッシ</t>
    </rPh>
    <rPh sb="8" eb="10">
      <t>カイゴ</t>
    </rPh>
    <rPh sb="14" eb="16">
      <t>イチラン</t>
    </rPh>
    <rPh sb="16" eb="17">
      <t>ヒョウ</t>
    </rPh>
    <phoneticPr fontId="4"/>
  </si>
  <si>
    <t>消火器</t>
  </si>
  <si>
    <t>□換気上有効な開口部が各部屋に設置されているなどにより、定期的に換気できる。</t>
    <rPh sb="1" eb="3">
      <t>カンキ</t>
    </rPh>
    <rPh sb="3" eb="4">
      <t>ウエ</t>
    </rPh>
    <rPh sb="4" eb="6">
      <t>ユウコウ</t>
    </rPh>
    <rPh sb="7" eb="10">
      <t>カイコウブ</t>
    </rPh>
    <rPh sb="11" eb="12">
      <t>カク</t>
    </rPh>
    <rPh sb="12" eb="14">
      <t>ヘヤ</t>
    </rPh>
    <rPh sb="15" eb="17">
      <t>セッチ</t>
    </rPh>
    <rPh sb="28" eb="31">
      <t>テイキテキ</t>
    </rPh>
    <rPh sb="32" eb="34">
      <t>カンキ</t>
    </rPh>
    <phoneticPr fontId="9"/>
  </si>
  <si>
    <t>⑧指定基準の前倒し対応等</t>
    <rPh sb="1" eb="5">
      <t>シテイキジュン</t>
    </rPh>
    <rPh sb="6" eb="8">
      <t>マエダオ</t>
    </rPh>
    <rPh sb="9" eb="11">
      <t>タイオウ</t>
    </rPh>
    <rPh sb="11" eb="12">
      <t>トウ</t>
    </rPh>
    <phoneticPr fontId="9"/>
  </si>
  <si>
    <t>履歴事項全部証明書（法人）</t>
    <rPh sb="0" eb="2">
      <t>リレキ</t>
    </rPh>
    <rPh sb="2" eb="4">
      <t>ジコウ</t>
    </rPh>
    <rPh sb="4" eb="6">
      <t>ゼンブ</t>
    </rPh>
    <rPh sb="6" eb="9">
      <t>ショウメイショ</t>
    </rPh>
    <rPh sb="10" eb="12">
      <t>ホウジン</t>
    </rPh>
    <phoneticPr fontId="4"/>
  </si>
  <si>
    <t>平面図</t>
  </si>
  <si>
    <t>種別</t>
    <rPh sb="0" eb="2">
      <t>シュベツ</t>
    </rPh>
    <phoneticPr fontId="4"/>
  </si>
  <si>
    <t>監査法人による財務外部監査の実施の有無</t>
    <rPh sb="0" eb="2">
      <t>カンサ</t>
    </rPh>
    <rPh sb="2" eb="4">
      <t>ホウジン</t>
    </rPh>
    <rPh sb="7" eb="9">
      <t>ザイム</t>
    </rPh>
    <rPh sb="9" eb="11">
      <t>ガイブ</t>
    </rPh>
    <rPh sb="11" eb="13">
      <t>カンサ</t>
    </rPh>
    <rPh sb="14" eb="16">
      <t>ジッシ</t>
    </rPh>
    <rPh sb="17" eb="19">
      <t>ウム</t>
    </rPh>
    <phoneticPr fontId="9"/>
  </si>
  <si>
    <t>デジタルカメラ</t>
  </si>
  <si>
    <t>様式</t>
    <rPh sb="0" eb="2">
      <t>ヨウシキ</t>
    </rPh>
    <phoneticPr fontId="4"/>
  </si>
  <si>
    <t>e</t>
  </si>
  <si>
    <t>浴室の総数</t>
    <rPh sb="0" eb="2">
      <t>ヨクシツ</t>
    </rPh>
    <rPh sb="3" eb="5">
      <t>ソウスウ</t>
    </rPh>
    <phoneticPr fontId="9"/>
  </si>
  <si>
    <r>
      <t>※</t>
    </r>
    <r>
      <rPr>
        <sz val="10"/>
        <color auto="1"/>
        <rFont val="HGPｺﾞｼｯｸM"/>
      </rPr>
      <t>施設長、管理者は予定者を記入してください。未定の場合は、氏名へ未定と記入してください。</t>
    </r>
    <rPh sb="1" eb="4">
      <t>シセツチョウ</t>
    </rPh>
    <rPh sb="9" eb="11">
      <t>ヨテイ</t>
    </rPh>
    <rPh sb="11" eb="12">
      <t>シャ</t>
    </rPh>
    <rPh sb="13" eb="15">
      <t>キニュウ</t>
    </rPh>
    <rPh sb="25" eb="27">
      <t>バアイ</t>
    </rPh>
    <rPh sb="29" eb="31">
      <t>シメイ</t>
    </rPh>
    <rPh sb="32" eb="34">
      <t>ミテイ</t>
    </rPh>
    <phoneticPr fontId="9"/>
  </si>
  <si>
    <t>カナ</t>
  </si>
  <si>
    <t>事業名</t>
    <rPh sb="0" eb="2">
      <t>ジギョウ</t>
    </rPh>
    <rPh sb="2" eb="3">
      <t>メイ</t>
    </rPh>
    <phoneticPr fontId="4"/>
  </si>
  <si>
    <t>５  初期事業費の積算内訳</t>
    <rPh sb="3" eb="5">
      <t>ショキ</t>
    </rPh>
    <rPh sb="5" eb="8">
      <t>ジギョウヒ</t>
    </rPh>
    <rPh sb="9" eb="11">
      <t>セキサン</t>
    </rPh>
    <rPh sb="11" eb="13">
      <t>ウチワケ</t>
    </rPh>
    <phoneticPr fontId="4"/>
  </si>
  <si>
    <t>氏名</t>
    <rPh sb="0" eb="2">
      <t>シメイ</t>
    </rPh>
    <phoneticPr fontId="4"/>
  </si>
  <si>
    <t>○
○
事
業
所</t>
    <rPh sb="4" eb="5">
      <t>コト</t>
    </rPh>
    <rPh sb="6" eb="7">
      <t>ギョウ</t>
    </rPh>
    <rPh sb="8" eb="9">
      <t>トコロ</t>
    </rPh>
    <phoneticPr fontId="4"/>
  </si>
  <si>
    <t>前期からの繰越金D</t>
  </si>
  <si>
    <t>主 な 職 歴 等</t>
    <rPh sb="0" eb="1">
      <t>オモ</t>
    </rPh>
    <rPh sb="4" eb="5">
      <t>ショク</t>
    </rPh>
    <rPh sb="6" eb="7">
      <t>レキ</t>
    </rPh>
    <rPh sb="8" eb="9">
      <t>トウ</t>
    </rPh>
    <phoneticPr fontId="4"/>
  </si>
  <si>
    <t>年　月</t>
    <rPh sb="0" eb="1">
      <t>ネン</t>
    </rPh>
    <rPh sb="2" eb="3">
      <t>ガツ</t>
    </rPh>
    <phoneticPr fontId="4"/>
  </si>
  <si>
    <t>総事業費</t>
    <rPh sb="0" eb="4">
      <t>ソウジギョウヒ</t>
    </rPh>
    <phoneticPr fontId="4"/>
  </si>
  <si>
    <t>勤 務 先 等</t>
    <rPh sb="0" eb="1">
      <t>ツトム</t>
    </rPh>
    <rPh sb="2" eb="3">
      <t>ツトム</t>
    </rPh>
    <rPh sb="4" eb="5">
      <t>サキ</t>
    </rPh>
    <rPh sb="6" eb="7">
      <t>トウ</t>
    </rPh>
    <phoneticPr fontId="4"/>
  </si>
  <si>
    <t>職務に関連する所有する資格や修了した研修</t>
    <rPh sb="0" eb="2">
      <t>ショクム</t>
    </rPh>
    <rPh sb="3" eb="5">
      <t>カンレン</t>
    </rPh>
    <rPh sb="7" eb="9">
      <t>ショユウ</t>
    </rPh>
    <rPh sb="11" eb="13">
      <t>シカク</t>
    </rPh>
    <rPh sb="14" eb="16">
      <t>シュウリョウ</t>
    </rPh>
    <rPh sb="18" eb="20">
      <t>ケンシュウ</t>
    </rPh>
    <phoneticPr fontId="4"/>
  </si>
  <si>
    <t>食材費</t>
    <rPh sb="0" eb="3">
      <t>ショクザイヒ</t>
    </rPh>
    <phoneticPr fontId="4"/>
  </si>
  <si>
    <t>電話</t>
  </si>
  <si>
    <t>管理者</t>
    <rPh sb="0" eb="3">
      <t>カンリシャ</t>
    </rPh>
    <phoneticPr fontId="9"/>
  </si>
  <si>
    <t>【支　出】</t>
    <rPh sb="1" eb="2">
      <t>シ</t>
    </rPh>
    <rPh sb="3" eb="4">
      <t>デ</t>
    </rPh>
    <phoneticPr fontId="4"/>
  </si>
  <si>
    <t>内提案事業分
（他施設併設等の場合）</t>
    <rPh sb="0" eb="1">
      <t>ウチ</t>
    </rPh>
    <rPh sb="1" eb="3">
      <t>テイアン</t>
    </rPh>
    <rPh sb="3" eb="5">
      <t>ジギョウ</t>
    </rPh>
    <rPh sb="5" eb="6">
      <t>ブン</t>
    </rPh>
    <rPh sb="8" eb="9">
      <t>タ</t>
    </rPh>
    <rPh sb="9" eb="11">
      <t>シセツ</t>
    </rPh>
    <rPh sb="11" eb="14">
      <t>ヘイセツトウ</t>
    </rPh>
    <rPh sb="15" eb="17">
      <t>バアイ</t>
    </rPh>
    <phoneticPr fontId="4"/>
  </si>
  <si>
    <t>自己資金</t>
    <rPh sb="0" eb="2">
      <t>ジコ</t>
    </rPh>
    <rPh sb="2" eb="4">
      <t>シキン</t>
    </rPh>
    <phoneticPr fontId="4"/>
  </si>
  <si>
    <t>提出書類</t>
    <rPh sb="0" eb="2">
      <t>テイシュツ</t>
    </rPh>
    <rPh sb="2" eb="4">
      <t>ショルイ</t>
    </rPh>
    <phoneticPr fontId="4"/>
  </si>
  <si>
    <t>留意事項</t>
    <rPh sb="0" eb="4">
      <t>リュウイジコウ</t>
    </rPh>
    <phoneticPr fontId="4"/>
  </si>
  <si>
    <t>資格・受講した研修・実務年数</t>
    <rPh sb="0" eb="2">
      <t>シカク</t>
    </rPh>
    <rPh sb="3" eb="5">
      <t>ジュコウ</t>
    </rPh>
    <rPh sb="7" eb="9">
      <t>ケンシュウ</t>
    </rPh>
    <rPh sb="10" eb="12">
      <t>ジツム</t>
    </rPh>
    <rPh sb="12" eb="14">
      <t>ネンスウ</t>
    </rPh>
    <phoneticPr fontId="9"/>
  </si>
  <si>
    <t>設計士等</t>
    <rPh sb="0" eb="3">
      <t>セッケイシ</t>
    </rPh>
    <rPh sb="3" eb="4">
      <t>トウ</t>
    </rPh>
    <phoneticPr fontId="4"/>
  </si>
  <si>
    <t>電気ポット</t>
  </si>
  <si>
    <t>創設　・　改築　・　改修</t>
    <rPh sb="0" eb="2">
      <t>ソウセツ</t>
    </rPh>
    <rPh sb="5" eb="7">
      <t>カイチク</t>
    </rPh>
    <rPh sb="10" eb="12">
      <t>カイシュウ</t>
    </rPh>
    <phoneticPr fontId="4"/>
  </si>
  <si>
    <t>並び順</t>
    <rPh sb="0" eb="1">
      <t>ナラ</t>
    </rPh>
    <rPh sb="2" eb="3">
      <t>ジュン</t>
    </rPh>
    <phoneticPr fontId="4"/>
  </si>
  <si>
    <t>□予定地周辺の交通量は少ない。</t>
    <rPh sb="1" eb="4">
      <t>ヨテイチ</t>
    </rPh>
    <rPh sb="4" eb="6">
      <t>シュウヘン</t>
    </rPh>
    <rPh sb="7" eb="10">
      <t>コウツウリョウ</t>
    </rPh>
    <rPh sb="11" eb="12">
      <t>スク</t>
    </rPh>
    <phoneticPr fontId="9"/>
  </si>
  <si>
    <t>駐車場の保有状況</t>
    <rPh sb="0" eb="2">
      <t>チュウシャ</t>
    </rPh>
    <rPh sb="2" eb="3">
      <t>ジョウ</t>
    </rPh>
    <rPh sb="4" eb="6">
      <t>ホユウ</t>
    </rPh>
    <rPh sb="6" eb="8">
      <t>ジョウキョウ</t>
    </rPh>
    <phoneticPr fontId="9"/>
  </si>
  <si>
    <t>令和　　年　　月　　日</t>
    <rPh sb="0" eb="2">
      <t>レイワ</t>
    </rPh>
    <rPh sb="4" eb="5">
      <t>ネン</t>
    </rPh>
    <rPh sb="7" eb="8">
      <t>ガツ</t>
    </rPh>
    <rPh sb="10" eb="11">
      <t>ニチ</t>
    </rPh>
    <phoneticPr fontId="9"/>
  </si>
  <si>
    <t>情報公開</t>
    <rPh sb="0" eb="2">
      <t>ジョウホウ</t>
    </rPh>
    <rPh sb="2" eb="4">
      <t>コウカイ</t>
    </rPh>
    <phoneticPr fontId="9"/>
  </si>
  <si>
    <t>職種</t>
    <rPh sb="0" eb="2">
      <t>ショクシュ</t>
    </rPh>
    <phoneticPr fontId="9"/>
  </si>
  <si>
    <t>常勤・非常勤</t>
    <rPh sb="0" eb="2">
      <t>ジョウキン</t>
    </rPh>
    <rPh sb="3" eb="6">
      <t>ヒジョウキン</t>
    </rPh>
    <phoneticPr fontId="9"/>
  </si>
  <si>
    <t>トースター</t>
  </si>
  <si>
    <t>消火設備</t>
    <rPh sb="0" eb="4">
      <t>ショウカセツビ</t>
    </rPh>
    <phoneticPr fontId="9"/>
  </si>
  <si>
    <t>②</t>
  </si>
  <si>
    <t>□</t>
  </si>
  <si>
    <t>着色されたセルへ入力すること</t>
    <rPh sb="0" eb="2">
      <t>チャクショク</t>
    </rPh>
    <rPh sb="8" eb="10">
      <t>ニュウリョク</t>
    </rPh>
    <phoneticPr fontId="9"/>
  </si>
  <si>
    <t>入居時に発生するもの</t>
    <rPh sb="0" eb="3">
      <t>ニュウキョジ</t>
    </rPh>
    <rPh sb="4" eb="6">
      <t>ハッセイ</t>
    </rPh>
    <phoneticPr fontId="9"/>
  </si>
  <si>
    <t>②応募要件確認書</t>
    <rPh sb="1" eb="3">
      <t>オウボ</t>
    </rPh>
    <rPh sb="3" eb="5">
      <t>ヨウケン</t>
    </rPh>
    <rPh sb="5" eb="8">
      <t>カクニンショ</t>
    </rPh>
    <phoneticPr fontId="9"/>
  </si>
  <si>
    <t>　令和6年度報酬改正において、新たに規定された以下の指定基準等について、本公募に係る事業の指定日から基準を満たすことは可能ですか。可能である場合は☑をしてください。</t>
    <rPh sb="1" eb="3">
      <t>レイワ</t>
    </rPh>
    <rPh sb="4" eb="6">
      <t>ネンド</t>
    </rPh>
    <rPh sb="6" eb="8">
      <t>ホウシュウ</t>
    </rPh>
    <rPh sb="8" eb="10">
      <t>カイセイ</t>
    </rPh>
    <rPh sb="15" eb="16">
      <t>アラ</t>
    </rPh>
    <rPh sb="18" eb="20">
      <t>キテイ</t>
    </rPh>
    <rPh sb="23" eb="25">
      <t>イカ</t>
    </rPh>
    <rPh sb="26" eb="28">
      <t>シテイ</t>
    </rPh>
    <rPh sb="28" eb="30">
      <t>キジュン</t>
    </rPh>
    <rPh sb="30" eb="31">
      <t>トウ</t>
    </rPh>
    <rPh sb="36" eb="39">
      <t>ホンコウボ</t>
    </rPh>
    <rPh sb="40" eb="41">
      <t>カカ</t>
    </rPh>
    <rPh sb="42" eb="44">
      <t>ジギョウ</t>
    </rPh>
    <rPh sb="45" eb="47">
      <t>シテイ</t>
    </rPh>
    <rPh sb="47" eb="48">
      <t>ビ</t>
    </rPh>
    <rPh sb="50" eb="52">
      <t>キジュン</t>
    </rPh>
    <rPh sb="53" eb="54">
      <t>ミ</t>
    </rPh>
    <rPh sb="59" eb="61">
      <t>カノウ</t>
    </rPh>
    <rPh sb="65" eb="67">
      <t>カノウ</t>
    </rPh>
    <rPh sb="70" eb="72">
      <t>バアイ</t>
    </rPh>
    <phoneticPr fontId="9"/>
  </si>
  <si>
    <t>□あり　　□本事業により設定予定　　□設定予定なし</t>
    <rPh sb="6" eb="7">
      <t>ホン</t>
    </rPh>
    <rPh sb="7" eb="9">
      <t>ジギョウ</t>
    </rPh>
    <rPh sb="12" eb="14">
      <t>セッテイ</t>
    </rPh>
    <rPh sb="14" eb="16">
      <t>ヨテイ</t>
    </rPh>
    <rPh sb="19" eb="21">
      <t>セッテイ</t>
    </rPh>
    <rPh sb="21" eb="23">
      <t>ヨテイ</t>
    </rPh>
    <phoneticPr fontId="9"/>
  </si>
  <si>
    <t>A3（片袖折り）（寸法、駐車場、敷地に隣接する道路を記入すること。）</t>
    <rPh sb="9" eb="11">
      <t>スンポウ</t>
    </rPh>
    <rPh sb="12" eb="15">
      <t>チュウシャジョウ</t>
    </rPh>
    <rPh sb="16" eb="18">
      <t>シキチ</t>
    </rPh>
    <rPh sb="19" eb="21">
      <t>リンセツ</t>
    </rPh>
    <rPh sb="23" eb="25">
      <t>ドウロ</t>
    </rPh>
    <rPh sb="26" eb="28">
      <t>キニュウ</t>
    </rPh>
    <phoneticPr fontId="4"/>
  </si>
  <si>
    <t>車椅子</t>
    <rPh sb="0" eb="3">
      <t>クルマイス</t>
    </rPh>
    <phoneticPr fontId="4"/>
  </si>
  <si>
    <t>　 玉野市長  殿</t>
    <rPh sb="2" eb="4">
      <t>タマノ</t>
    </rPh>
    <rPh sb="4" eb="6">
      <t>シチョウ</t>
    </rPh>
    <phoneticPr fontId="9"/>
  </si>
  <si>
    <t>賃貸借料（建物）</t>
    <rPh sb="0" eb="3">
      <t>チンタイシャク</t>
    </rPh>
    <rPh sb="3" eb="4">
      <t>リョウ</t>
    </rPh>
    <rPh sb="5" eb="7">
      <t>タテモノ</t>
    </rPh>
    <phoneticPr fontId="9"/>
  </si>
  <si>
    <t>☑</t>
  </si>
  <si>
    <t>〇年〇月〇日</t>
  </si>
  <si>
    <t>　合計</t>
    <rPh sb="1" eb="3">
      <t>ゴウケイ</t>
    </rPh>
    <phoneticPr fontId="9"/>
  </si>
  <si>
    <t>（円/人）</t>
  </si>
  <si>
    <t>建築費（改修費含む）</t>
    <rPh sb="0" eb="3">
      <t>ケンチクヒ</t>
    </rPh>
    <rPh sb="4" eb="7">
      <t>カイシュウヒ</t>
    </rPh>
    <rPh sb="7" eb="8">
      <t>フク</t>
    </rPh>
    <phoneticPr fontId="4"/>
  </si>
  <si>
    <t>日額</t>
    <rPh sb="0" eb="2">
      <t>ニチガク</t>
    </rPh>
    <phoneticPr fontId="9"/>
  </si>
  <si>
    <t>月額</t>
    <rPh sb="0" eb="2">
      <t>ゲツガク</t>
    </rPh>
    <phoneticPr fontId="9"/>
  </si>
  <si>
    <t>１  建築形態・事業規模等</t>
    <rPh sb="3" eb="5">
      <t>ケンチク</t>
    </rPh>
    <rPh sb="5" eb="7">
      <t>ケイタイ</t>
    </rPh>
    <rPh sb="8" eb="10">
      <t>ジギョウ</t>
    </rPh>
    <rPh sb="10" eb="12">
      <t>キボ</t>
    </rPh>
    <rPh sb="12" eb="13">
      <t>トウ</t>
    </rPh>
    <phoneticPr fontId="4"/>
  </si>
  <si>
    <t>介護支援専門員</t>
  </si>
  <si>
    <t>ダイニングテーブル</t>
  </si>
  <si>
    <t>■1人1月の介護報酬</t>
    <rPh sb="2" eb="3">
      <t>ヒト</t>
    </rPh>
    <rPh sb="4" eb="5">
      <t>ツキ</t>
    </rPh>
    <rPh sb="6" eb="8">
      <t>カイゴ</t>
    </rPh>
    <rPh sb="8" eb="10">
      <t>ホウシュウ</t>
    </rPh>
    <phoneticPr fontId="9"/>
  </si>
  <si>
    <t>寄付金</t>
    <rPh sb="0" eb="3">
      <t>キフキン</t>
    </rPh>
    <phoneticPr fontId="4"/>
  </si>
  <si>
    <t>介護福祉士・介護従事者として6年</t>
    <rPh sb="0" eb="5">
      <t>カイゴフクシシ</t>
    </rPh>
    <rPh sb="6" eb="8">
      <t>カイゴ</t>
    </rPh>
    <rPh sb="8" eb="11">
      <t>ジュウジシャ</t>
    </rPh>
    <rPh sb="15" eb="16">
      <t>ネン</t>
    </rPh>
    <phoneticPr fontId="9"/>
  </si>
  <si>
    <t>月単位</t>
    <rPh sb="0" eb="1">
      <t>ツキ</t>
    </rPh>
    <rPh sb="1" eb="3">
      <t>タンイ</t>
    </rPh>
    <phoneticPr fontId="9"/>
  </si>
  <si>
    <t>兼務状況</t>
    <rPh sb="0" eb="2">
      <t>ケンム</t>
    </rPh>
    <rPh sb="2" eb="4">
      <t>ジョウキョウ</t>
    </rPh>
    <phoneticPr fontId="9"/>
  </si>
  <si>
    <t>（円）</t>
  </si>
  <si>
    <t>セグメント別当期税引後純利益</t>
    <rPh sb="5" eb="6">
      <t>ベツ</t>
    </rPh>
    <rPh sb="6" eb="8">
      <t>トウキ</t>
    </rPh>
    <rPh sb="8" eb="10">
      <t>ゼイビ</t>
    </rPh>
    <rPh sb="10" eb="11">
      <t>ウシ</t>
    </rPh>
    <rPh sb="11" eb="14">
      <t>ジュンリエキ</t>
    </rPh>
    <phoneticPr fontId="9"/>
  </si>
  <si>
    <t>出資金</t>
    <rPh sb="0" eb="2">
      <t>シュッシ</t>
    </rPh>
    <rPh sb="2" eb="3">
      <t>キン</t>
    </rPh>
    <phoneticPr fontId="4"/>
  </si>
  <si>
    <t>・利用者実費負担費用は、収入・支出いずれも算入しないこと。・法人税等の支払が年度を超える場合は、当年度の12月目に記入すること</t>
    <rPh sb="1" eb="4">
      <t>リヨウシャ</t>
    </rPh>
    <rPh sb="4" eb="6">
      <t>ジッピ</t>
    </rPh>
    <rPh sb="6" eb="8">
      <t>フタン</t>
    </rPh>
    <rPh sb="8" eb="10">
      <t>ヒヨウ</t>
    </rPh>
    <rPh sb="12" eb="14">
      <t>シュウニュウ</t>
    </rPh>
    <rPh sb="15" eb="17">
      <t>シシュツ</t>
    </rPh>
    <rPh sb="21" eb="23">
      <t>サンニュウ</t>
    </rPh>
    <phoneticPr fontId="4"/>
  </si>
  <si>
    <t>□予定地周辺の道路は広く、見通しが良い。</t>
    <rPh sb="1" eb="4">
      <t>ヨテイチ</t>
    </rPh>
    <rPh sb="4" eb="6">
      <t>シュウヘン</t>
    </rPh>
    <rPh sb="7" eb="9">
      <t>ドウロ</t>
    </rPh>
    <rPh sb="10" eb="11">
      <t>ヒロ</t>
    </rPh>
    <rPh sb="13" eb="15">
      <t>ミトオ</t>
    </rPh>
    <rPh sb="17" eb="18">
      <t>ヨ</t>
    </rPh>
    <phoneticPr fontId="9"/>
  </si>
  <si>
    <t>日額から月額に換算するときは30.417を乗じて四捨五入すること</t>
    <rPh sb="0" eb="2">
      <t>ニチガク</t>
    </rPh>
    <rPh sb="4" eb="6">
      <t>ゲツガク</t>
    </rPh>
    <rPh sb="7" eb="9">
      <t>カンザン</t>
    </rPh>
    <rPh sb="21" eb="22">
      <t>ジョウ</t>
    </rPh>
    <rPh sb="24" eb="28">
      <t>シシャゴニュウ</t>
    </rPh>
    <phoneticPr fontId="9"/>
  </si>
  <si>
    <t>　定員</t>
    <rPh sb="1" eb="3">
      <t>テイイン</t>
    </rPh>
    <phoneticPr fontId="9"/>
  </si>
  <si>
    <t>予定
金利</t>
    <rPh sb="0" eb="2">
      <t>ヨテイ</t>
    </rPh>
    <rPh sb="3" eb="5">
      <t>キンリ</t>
    </rPh>
    <phoneticPr fontId="4"/>
  </si>
  <si>
    <t>（注）介護保険サービス以外の部門，事業についても記載すること</t>
    <rPh sb="1" eb="2">
      <t>チュウ</t>
    </rPh>
    <rPh sb="3" eb="5">
      <t>カイゴ</t>
    </rPh>
    <rPh sb="5" eb="7">
      <t>ホケン</t>
    </rPh>
    <rPh sb="11" eb="13">
      <t>イガイ</t>
    </rPh>
    <rPh sb="14" eb="16">
      <t>ブモン</t>
    </rPh>
    <rPh sb="17" eb="19">
      <t>ジギョウ</t>
    </rPh>
    <rPh sb="24" eb="26">
      <t>キサイ</t>
    </rPh>
    <phoneticPr fontId="4"/>
  </si>
  <si>
    <t>　介護報酬見込額</t>
    <rPh sb="1" eb="5">
      <t>カイゴホウシュウ</t>
    </rPh>
    <rPh sb="5" eb="7">
      <t>ミコ</t>
    </rPh>
    <rPh sb="7" eb="8">
      <t>ガク</t>
    </rPh>
    <phoneticPr fontId="9"/>
  </si>
  <si>
    <t>造成工事費</t>
    <rPh sb="0" eb="2">
      <t>ゾウセイ</t>
    </rPh>
    <rPh sb="2" eb="5">
      <t>コウジヒ</t>
    </rPh>
    <phoneticPr fontId="4"/>
  </si>
  <si>
    <t>※ターミナルケア加算など、一時的な加算を含んでいません。</t>
    <rPh sb="8" eb="10">
      <t>カサン</t>
    </rPh>
    <rPh sb="13" eb="15">
      <t>イチジ</t>
    </rPh>
    <rPh sb="15" eb="16">
      <t>テキ</t>
    </rPh>
    <rPh sb="17" eb="19">
      <t>カサン</t>
    </rPh>
    <rPh sb="20" eb="21">
      <t>フク</t>
    </rPh>
    <phoneticPr fontId="9"/>
  </si>
  <si>
    <t>合　計</t>
    <rPh sb="0" eb="1">
      <t>ゴウ</t>
    </rPh>
    <rPh sb="2" eb="3">
      <t>ケイ</t>
    </rPh>
    <phoneticPr fontId="4"/>
  </si>
  <si>
    <r>
      <t>代表者</t>
    </r>
    <r>
      <rPr>
        <sz val="10"/>
        <color auto="1"/>
        <rFont val="HGPｺﾞｼｯｸM"/>
      </rPr>
      <t>・施設長・管理者の経歴書</t>
    </r>
    <rPh sb="0" eb="3">
      <t>ダイヒョウシャ</t>
    </rPh>
    <rPh sb="4" eb="7">
      <t>シセツチョウ</t>
    </rPh>
    <rPh sb="8" eb="11">
      <t>カンリシャ</t>
    </rPh>
    <rPh sb="12" eb="15">
      <t>ケイレキショ</t>
    </rPh>
    <phoneticPr fontId="4"/>
  </si>
  <si>
    <t>5台</t>
  </si>
  <si>
    <t>具体的に記入してください。</t>
    <rPh sb="0" eb="3">
      <t>グタイテキ</t>
    </rPh>
    <rPh sb="4" eb="6">
      <t>キニュウ</t>
    </rPh>
    <phoneticPr fontId="9"/>
  </si>
  <si>
    <t>居室面積</t>
    <rPh sb="0" eb="2">
      <t>キョシツ</t>
    </rPh>
    <phoneticPr fontId="9"/>
  </si>
  <si>
    <t>※利用者実費負担額を含んでいません。</t>
    <rPh sb="1" eb="4">
      <t>リヨウシャ</t>
    </rPh>
    <rPh sb="4" eb="6">
      <t>ジッピ</t>
    </rPh>
    <rPh sb="6" eb="8">
      <t>フタン</t>
    </rPh>
    <rPh sb="8" eb="9">
      <t>ガク</t>
    </rPh>
    <rPh sb="10" eb="11">
      <t>フク</t>
    </rPh>
    <phoneticPr fontId="9"/>
  </si>
  <si>
    <t>・新興感染症発生時等に、事務所内の感染症への診療等を迅速に対応できる体制を平時から構築するため、あらかじめ、第二種協定指定医療機関との間で、新興感染症の発生時等の対応を取り決めるよう努める。
・協力医療機関が第二種協定指定医療機関である場合に、新興感染症の発生時等の対応について協議を行うことを義務付ける。</t>
    <rPh sb="1" eb="3">
      <t>シンコウ</t>
    </rPh>
    <rPh sb="3" eb="6">
      <t>カンセンショウ</t>
    </rPh>
    <rPh sb="6" eb="8">
      <t>ハッセイ</t>
    </rPh>
    <rPh sb="8" eb="9">
      <t>ジ</t>
    </rPh>
    <rPh sb="9" eb="10">
      <t>トウ</t>
    </rPh>
    <rPh sb="12" eb="14">
      <t>ジム</t>
    </rPh>
    <rPh sb="14" eb="15">
      <t>ショ</t>
    </rPh>
    <rPh sb="15" eb="16">
      <t>ナイ</t>
    </rPh>
    <rPh sb="17" eb="20">
      <t>カンセンショウ</t>
    </rPh>
    <rPh sb="22" eb="24">
      <t>シンリョウ</t>
    </rPh>
    <rPh sb="24" eb="25">
      <t>ナド</t>
    </rPh>
    <rPh sb="26" eb="28">
      <t>ジンソク</t>
    </rPh>
    <rPh sb="29" eb="31">
      <t>タイオウ</t>
    </rPh>
    <rPh sb="34" eb="36">
      <t>タイセイ</t>
    </rPh>
    <rPh sb="37" eb="39">
      <t>ヘイジ</t>
    </rPh>
    <rPh sb="41" eb="43">
      <t>コウチク</t>
    </rPh>
    <rPh sb="54" eb="56">
      <t>ダイニ</t>
    </rPh>
    <rPh sb="56" eb="57">
      <t>シュ</t>
    </rPh>
    <rPh sb="57" eb="59">
      <t>キョウテイ</t>
    </rPh>
    <rPh sb="59" eb="61">
      <t>シテイ</t>
    </rPh>
    <rPh sb="61" eb="63">
      <t>イリョウ</t>
    </rPh>
    <rPh sb="63" eb="65">
      <t>キカン</t>
    </rPh>
    <rPh sb="67" eb="68">
      <t>アイダ</t>
    </rPh>
    <rPh sb="70" eb="72">
      <t>シンコウ</t>
    </rPh>
    <rPh sb="72" eb="75">
      <t>カンセンショウ</t>
    </rPh>
    <rPh sb="76" eb="78">
      <t>ハッセイ</t>
    </rPh>
    <rPh sb="78" eb="79">
      <t>ジ</t>
    </rPh>
    <rPh sb="79" eb="80">
      <t>トウ</t>
    </rPh>
    <rPh sb="81" eb="83">
      <t>タイオウ</t>
    </rPh>
    <rPh sb="84" eb="85">
      <t>ト</t>
    </rPh>
    <rPh sb="86" eb="87">
      <t>キ</t>
    </rPh>
    <rPh sb="91" eb="92">
      <t>ツト</t>
    </rPh>
    <rPh sb="97" eb="99">
      <t>キョウリョク</t>
    </rPh>
    <rPh sb="99" eb="101">
      <t>イリョウ</t>
    </rPh>
    <rPh sb="101" eb="103">
      <t>キカン</t>
    </rPh>
    <rPh sb="104" eb="106">
      <t>ダイニ</t>
    </rPh>
    <rPh sb="106" eb="107">
      <t>シュ</t>
    </rPh>
    <rPh sb="107" eb="109">
      <t>キョウテイ</t>
    </rPh>
    <rPh sb="109" eb="111">
      <t>シテイ</t>
    </rPh>
    <rPh sb="111" eb="113">
      <t>イリョウ</t>
    </rPh>
    <rPh sb="113" eb="115">
      <t>キカン</t>
    </rPh>
    <rPh sb="118" eb="120">
      <t>バアイ</t>
    </rPh>
    <rPh sb="122" eb="124">
      <t>シンコウ</t>
    </rPh>
    <rPh sb="124" eb="127">
      <t>カンセンショウ</t>
    </rPh>
    <rPh sb="128" eb="130">
      <t>ハッセイ</t>
    </rPh>
    <rPh sb="130" eb="131">
      <t>ジ</t>
    </rPh>
    <rPh sb="131" eb="132">
      <t>トウ</t>
    </rPh>
    <rPh sb="133" eb="135">
      <t>タイオウ</t>
    </rPh>
    <rPh sb="139" eb="141">
      <t>キョウギ</t>
    </rPh>
    <rPh sb="142" eb="143">
      <t>オコナ</t>
    </rPh>
    <rPh sb="147" eb="149">
      <t>ギム</t>
    </rPh>
    <rPh sb="149" eb="150">
      <t>ヅ</t>
    </rPh>
    <phoneticPr fontId="9"/>
  </si>
  <si>
    <t>人件費</t>
    <rPh sb="0" eb="3">
      <t>ジンケンヒ</t>
    </rPh>
    <phoneticPr fontId="9"/>
  </si>
  <si>
    <t>社会福祉法人による利用者負担軽減の実施の有無</t>
    <rPh sb="0" eb="2">
      <t>シャカイ</t>
    </rPh>
    <rPh sb="2" eb="4">
      <t>フクシ</t>
    </rPh>
    <rPh sb="4" eb="6">
      <t>ホウジン</t>
    </rPh>
    <rPh sb="9" eb="12">
      <t>リヨウシャ</t>
    </rPh>
    <rPh sb="12" eb="14">
      <t>フタン</t>
    </rPh>
    <rPh sb="14" eb="16">
      <t>ケイゲン</t>
    </rPh>
    <rPh sb="17" eb="19">
      <t>ジッシ</t>
    </rPh>
    <rPh sb="20" eb="22">
      <t>ウム</t>
    </rPh>
    <phoneticPr fontId="9"/>
  </si>
  <si>
    <t>想定される自然災害が発生した際の避難場所及び事業所から避難場所までの距離</t>
    <rPh sb="0" eb="2">
      <t>ソウテイ</t>
    </rPh>
    <rPh sb="5" eb="7">
      <t>シゼン</t>
    </rPh>
    <rPh sb="7" eb="9">
      <t>サイガイ</t>
    </rPh>
    <rPh sb="10" eb="12">
      <t>ハッセイ</t>
    </rPh>
    <rPh sb="14" eb="15">
      <t>サイ</t>
    </rPh>
    <rPh sb="16" eb="18">
      <t>ヒナン</t>
    </rPh>
    <rPh sb="18" eb="20">
      <t>バショ</t>
    </rPh>
    <rPh sb="20" eb="21">
      <t>オヨ</t>
    </rPh>
    <rPh sb="22" eb="25">
      <t>ジギョウショ</t>
    </rPh>
    <rPh sb="27" eb="29">
      <t>ヒナン</t>
    </rPh>
    <rPh sb="29" eb="31">
      <t>バショ</t>
    </rPh>
    <rPh sb="34" eb="36">
      <t>キョリ</t>
    </rPh>
    <phoneticPr fontId="9"/>
  </si>
  <si>
    <t>□所有　　□買取予定　　□賃貸（　　年）</t>
    <rPh sb="1" eb="3">
      <t>ショユウ</t>
    </rPh>
    <rPh sb="6" eb="8">
      <t>カイト</t>
    </rPh>
    <rPh sb="8" eb="10">
      <t>ヨテイ</t>
    </rPh>
    <rPh sb="13" eb="15">
      <t>チンタイ</t>
    </rPh>
    <rPh sb="18" eb="19">
      <t>ネン</t>
    </rPh>
    <phoneticPr fontId="9"/>
  </si>
  <si>
    <t>単価</t>
    <rPh sb="0" eb="2">
      <t>タンカ</t>
    </rPh>
    <phoneticPr fontId="9"/>
  </si>
  <si>
    <t>土地権利費（敷金等）</t>
    <rPh sb="0" eb="5">
      <t>トチケンリヒ</t>
    </rPh>
    <rPh sb="6" eb="9">
      <t>シキキンナド</t>
    </rPh>
    <phoneticPr fontId="4"/>
  </si>
  <si>
    <t>a</t>
  </si>
  <si>
    <t>汚物処理室</t>
    <rPh sb="0" eb="2">
      <t>オブツ</t>
    </rPh>
    <rPh sb="2" eb="5">
      <t>ショリシツ</t>
    </rPh>
    <phoneticPr fontId="9"/>
  </si>
  <si>
    <t>数量</t>
    <rPh sb="0" eb="2">
      <t>スウリョウ</t>
    </rPh>
    <phoneticPr fontId="4"/>
  </si>
  <si>
    <t>法定福利費法人負担分</t>
    <rPh sb="0" eb="5">
      <t>ホウテイフクリヒ</t>
    </rPh>
    <rPh sb="5" eb="7">
      <t>ホウジン</t>
    </rPh>
    <rPh sb="7" eb="10">
      <t>フタンブン</t>
    </rPh>
    <phoneticPr fontId="9"/>
  </si>
  <si>
    <t>名称</t>
    <rPh sb="0" eb="2">
      <t>メイショウ</t>
    </rPh>
    <phoneticPr fontId="4"/>
  </si>
  <si>
    <t>支出計B</t>
  </si>
  <si>
    <t>その他（現在の状況を詳しく記載してください。）</t>
    <rPh sb="2" eb="3">
      <t>タ</t>
    </rPh>
    <rPh sb="4" eb="6">
      <t>ゲンザイ</t>
    </rPh>
    <rPh sb="7" eb="9">
      <t>ジョウキョウ</t>
    </rPh>
    <rPh sb="10" eb="11">
      <t>クワ</t>
    </rPh>
    <rPh sb="13" eb="15">
      <t>キサイ</t>
    </rPh>
    <phoneticPr fontId="4"/>
  </si>
  <si>
    <t>財源内訳計</t>
    <rPh sb="0" eb="2">
      <t>ザイゲン</t>
    </rPh>
    <rPh sb="2" eb="4">
      <t>ウチワケ</t>
    </rPh>
    <rPh sb="4" eb="5">
      <t>ケイ</t>
    </rPh>
    <phoneticPr fontId="4"/>
  </si>
  <si>
    <t>補助金</t>
    <rPh sb="0" eb="3">
      <t>ホジョキン</t>
    </rPh>
    <phoneticPr fontId="4"/>
  </si>
  <si>
    <t>当期収支
C＝A－B</t>
  </si>
  <si>
    <t>　　　　　　　　　（代表者の職名・氏名）</t>
  </si>
  <si>
    <t>翌年度繰越金
E＝C＋D</t>
  </si>
  <si>
    <t>年計</t>
    <rPh sb="0" eb="1">
      <t>ネン</t>
    </rPh>
    <rPh sb="1" eb="2">
      <t>ケイ</t>
    </rPh>
    <phoneticPr fontId="9"/>
  </si>
  <si>
    <t>洗面所</t>
  </si>
  <si>
    <t>法人預金</t>
    <rPh sb="0" eb="2">
      <t>ホウジン</t>
    </rPh>
    <rPh sb="2" eb="4">
      <t>ヨキン</t>
    </rPh>
    <phoneticPr fontId="4"/>
  </si>
  <si>
    <t>f</t>
  </si>
  <si>
    <t>損益計算書（法人全体）</t>
    <rPh sb="0" eb="5">
      <t>ソンエキケイサンショ</t>
    </rPh>
    <rPh sb="6" eb="8">
      <t>ホウジン</t>
    </rPh>
    <rPh sb="8" eb="10">
      <t>ゼンタイ</t>
    </rPh>
    <phoneticPr fontId="4"/>
  </si>
  <si>
    <t>送迎車両</t>
    <rPh sb="0" eb="2">
      <t>ソウゲイ</t>
    </rPh>
    <rPh sb="2" eb="4">
      <t>シャリョウ</t>
    </rPh>
    <phoneticPr fontId="4"/>
  </si>
  <si>
    <t>貸借対照表等（法人全体の直近決算3か年）</t>
    <rPh sb="5" eb="6">
      <t>トウ</t>
    </rPh>
    <phoneticPr fontId="4"/>
  </si>
  <si>
    <t>事業予定者承認申請書</t>
  </si>
  <si>
    <t>□実施あり　　□実施なし</t>
    <rPh sb="1" eb="3">
      <t>ジッシ</t>
    </rPh>
    <rPh sb="8" eb="10">
      <t>ジッシ</t>
    </rPh>
    <phoneticPr fontId="9"/>
  </si>
  <si>
    <t>玉野市・・・</t>
    <rPh sb="0" eb="3">
      <t>タマノシ</t>
    </rPh>
    <phoneticPr fontId="9"/>
  </si>
  <si>
    <t>理事会</t>
    <rPh sb="0" eb="3">
      <t>リジカイ</t>
    </rPh>
    <phoneticPr fontId="4"/>
  </si>
  <si>
    <t>q</t>
  </si>
  <si>
    <t>※資金収支見込書でも稼働率を100％として試算してください。</t>
    <rPh sb="10" eb="13">
      <t>カドウリツ</t>
    </rPh>
    <rPh sb="21" eb="23">
      <t>シサン</t>
    </rPh>
    <phoneticPr fontId="9"/>
  </si>
  <si>
    <t>㎡</t>
  </si>
  <si>
    <t>人数</t>
  </si>
  <si>
    <t>開設までのスケジュール
（※設計、施工、職員採用、研修、運営規程作成、地元説明等の具体的なスケジュールを記載）</t>
  </si>
  <si>
    <t>・施設整備費用を含めないこと。・項目が不足する場合は適宜追加すること。・介護保険報酬等は「利用料等の積算根拠」の値を使用すること。</t>
    <rPh sb="1" eb="3">
      <t>シセツ</t>
    </rPh>
    <rPh sb="3" eb="5">
      <t>セイビ</t>
    </rPh>
    <rPh sb="5" eb="6">
      <t>ヒ</t>
    </rPh>
    <rPh sb="6" eb="7">
      <t>ヨウ</t>
    </rPh>
    <rPh sb="8" eb="9">
      <t>フク</t>
    </rPh>
    <phoneticPr fontId="4"/>
  </si>
  <si>
    <t>内訳</t>
  </si>
  <si>
    <t>※補助金金額についてはR7.7.1時点では案の段階です。</t>
    <rPh sb="1" eb="4">
      <t>ホジョキン</t>
    </rPh>
    <rPh sb="4" eb="6">
      <t>キンガク</t>
    </rPh>
    <rPh sb="17" eb="19">
      <t>ジテン</t>
    </rPh>
    <rPh sb="21" eb="22">
      <t>アン</t>
    </rPh>
    <rPh sb="23" eb="25">
      <t>ダンカイ</t>
    </rPh>
    <phoneticPr fontId="4"/>
  </si>
  <si>
    <t>利息</t>
  </si>
  <si>
    <t>区　分</t>
    <rPh sb="0" eb="1">
      <t>ク</t>
    </rPh>
    <rPh sb="2" eb="3">
      <t>ブン</t>
    </rPh>
    <phoneticPr fontId="4"/>
  </si>
  <si>
    <t>食洗機</t>
  </si>
  <si>
    <t>延床面積（㎡）</t>
    <rPh sb="0" eb="1">
      <t>ノベ</t>
    </rPh>
    <rPh sb="1" eb="2">
      <t>ユカ</t>
    </rPh>
    <rPh sb="2" eb="4">
      <t>メンセキ</t>
    </rPh>
    <phoneticPr fontId="4"/>
  </si>
  <si>
    <t>合計</t>
  </si>
  <si>
    <t>基本理念</t>
    <rPh sb="0" eb="2">
      <t>キホン</t>
    </rPh>
    <rPh sb="2" eb="4">
      <t>リネン</t>
    </rPh>
    <phoneticPr fontId="9"/>
  </si>
  <si>
    <t>３  償還計画（借入金のある場合のみ記入）</t>
    <rPh sb="3" eb="5">
      <t>ショウカン</t>
    </rPh>
    <rPh sb="5" eb="7">
      <t>ケイカク</t>
    </rPh>
    <rPh sb="8" eb="10">
      <t>カリイレ</t>
    </rPh>
    <rPh sb="10" eb="11">
      <t>キン</t>
    </rPh>
    <rPh sb="14" eb="16">
      <t>バアイ</t>
    </rPh>
    <rPh sb="18" eb="20">
      <t>キニュウ</t>
    </rPh>
    <phoneticPr fontId="4"/>
  </si>
  <si>
    <t>感染症対策</t>
    <rPh sb="0" eb="3">
      <t>カンセンショウ</t>
    </rPh>
    <rPh sb="3" eb="5">
      <t>タイサク</t>
    </rPh>
    <phoneticPr fontId="9"/>
  </si>
  <si>
    <t>玉野市都市計画課との事前相談時の指摘事項（相談日時：令和　　年　　月　　日）</t>
    <rPh sb="0" eb="3">
      <t>タマノシ</t>
    </rPh>
    <rPh sb="3" eb="5">
      <t>トシ</t>
    </rPh>
    <rPh sb="5" eb="8">
      <t>ケイカクカ</t>
    </rPh>
    <rPh sb="10" eb="12">
      <t>ジゼン</t>
    </rPh>
    <rPh sb="12" eb="14">
      <t>ソウダン</t>
    </rPh>
    <rPh sb="14" eb="15">
      <t>ジ</t>
    </rPh>
    <rPh sb="16" eb="18">
      <t>シテキ</t>
    </rPh>
    <rPh sb="18" eb="20">
      <t>ジコウ</t>
    </rPh>
    <rPh sb="21" eb="23">
      <t>ソウダン</t>
    </rPh>
    <rPh sb="23" eb="25">
      <t>ニチジ</t>
    </rPh>
    <rPh sb="26" eb="28">
      <t>レイワ</t>
    </rPh>
    <rPh sb="30" eb="31">
      <t>ネン</t>
    </rPh>
    <rPh sb="33" eb="34">
      <t>ガツ</t>
    </rPh>
    <rPh sb="36" eb="37">
      <t>ニチ</t>
    </rPh>
    <phoneticPr fontId="9"/>
  </si>
  <si>
    <t>初度調弁・備品購入費</t>
    <rPh sb="0" eb="2">
      <t>ショド</t>
    </rPh>
    <rPh sb="2" eb="3">
      <t>チョウ</t>
    </rPh>
    <rPh sb="3" eb="4">
      <t>ベン</t>
    </rPh>
    <rPh sb="5" eb="7">
      <t>ビヒン</t>
    </rPh>
    <rPh sb="7" eb="9">
      <t>コウニュウ</t>
    </rPh>
    <rPh sb="9" eb="10">
      <t>ヒ</t>
    </rPh>
    <phoneticPr fontId="4"/>
  </si>
  <si>
    <t>g</t>
  </si>
  <si>
    <t>月丸めでない場合は（30.41７）を乗じて端数は四捨五入としてください</t>
  </si>
  <si>
    <t>法人組織図</t>
    <rPh sb="0" eb="2">
      <t>ホウジン</t>
    </rPh>
    <rPh sb="2" eb="5">
      <t>ソシキズ</t>
    </rPh>
    <phoneticPr fontId="4"/>
  </si>
  <si>
    <t>（２）地域住民への説明状況（地図に番号を記載のうえ添付し、地域住民の位置を明示）
　※記入欄が不足する場合は適宜追加すること。</t>
    <rPh sb="3" eb="5">
      <t>チイキ</t>
    </rPh>
    <rPh sb="5" eb="7">
      <t>ジュウミン</t>
    </rPh>
    <rPh sb="9" eb="11">
      <t>セツメイ</t>
    </rPh>
    <rPh sb="11" eb="13">
      <t>ジョウキョウ</t>
    </rPh>
    <rPh sb="14" eb="16">
      <t>チズ</t>
    </rPh>
    <rPh sb="17" eb="19">
      <t>バンゴウ</t>
    </rPh>
    <rPh sb="20" eb="22">
      <t>キサイ</t>
    </rPh>
    <rPh sb="25" eb="27">
      <t>テンプ</t>
    </rPh>
    <rPh sb="29" eb="31">
      <t>チイキ</t>
    </rPh>
    <rPh sb="31" eb="33">
      <t>ジュウミン</t>
    </rPh>
    <rPh sb="34" eb="36">
      <t>イチ</t>
    </rPh>
    <rPh sb="37" eb="38">
      <t>メイ</t>
    </rPh>
    <rPh sb="38" eb="39">
      <t>シメ</t>
    </rPh>
    <phoneticPr fontId="9"/>
  </si>
  <si>
    <t>任意様式</t>
    <rPh sb="0" eb="2">
      <t>ニンイ</t>
    </rPh>
    <rPh sb="2" eb="4">
      <t>ヨウシキ</t>
    </rPh>
    <phoneticPr fontId="4"/>
  </si>
  <si>
    <t>玉野市HP（危機管理課）</t>
    <rPh sb="0" eb="3">
      <t>タマノシ</t>
    </rPh>
    <rPh sb="6" eb="8">
      <t>キキ</t>
    </rPh>
    <rPh sb="8" eb="11">
      <t>カンリカ</t>
    </rPh>
    <phoneticPr fontId="9"/>
  </si>
  <si>
    <t>　</t>
  </si>
  <si>
    <t>建物建設関係費</t>
    <rPh sb="0" eb="2">
      <t>タテモノ</t>
    </rPh>
    <rPh sb="2" eb="4">
      <t>ケンセツ</t>
    </rPh>
    <rPh sb="4" eb="6">
      <t>カンケイ</t>
    </rPh>
    <rPh sb="6" eb="7">
      <t>ヒ</t>
    </rPh>
    <phoneticPr fontId="4"/>
  </si>
  <si>
    <t>　（２）金融機関との協議状況</t>
    <rPh sb="4" eb="6">
      <t>キンユウ</t>
    </rPh>
    <rPh sb="6" eb="8">
      <t>キカン</t>
    </rPh>
    <rPh sb="10" eb="12">
      <t>キョウギ</t>
    </rPh>
    <rPh sb="12" eb="14">
      <t>ジョウキョウ</t>
    </rPh>
    <phoneticPr fontId="4"/>
  </si>
  <si>
    <t>オーブンレンジ</t>
  </si>
  <si>
    <t>４  事業スケジュール</t>
    <rPh sb="3" eb="5">
      <t>ジギョウ</t>
    </rPh>
    <phoneticPr fontId="4"/>
  </si>
  <si>
    <t>建築種別</t>
    <rPh sb="0" eb="2">
      <t>ケンチク</t>
    </rPh>
    <rPh sb="2" eb="4">
      <t>シュベツ</t>
    </rPh>
    <phoneticPr fontId="4"/>
  </si>
  <si>
    <t>エレベーターの設置</t>
    <rPh sb="7" eb="9">
      <t>セッチ</t>
    </rPh>
    <phoneticPr fontId="9"/>
  </si>
  <si>
    <t>土地取得関係費</t>
    <rPh sb="0" eb="2">
      <t>トチ</t>
    </rPh>
    <rPh sb="2" eb="4">
      <t>シュトク</t>
    </rPh>
    <rPh sb="4" eb="6">
      <t>カンケイ</t>
    </rPh>
    <rPh sb="6" eb="7">
      <t>ヒ</t>
    </rPh>
    <phoneticPr fontId="4"/>
  </si>
  <si>
    <t>　期首残高（積立金を含む）</t>
    <rPh sb="1" eb="3">
      <t>キシュ</t>
    </rPh>
    <rPh sb="3" eb="5">
      <t>ザンダカ</t>
    </rPh>
    <rPh sb="6" eb="8">
      <t>ツミタテ</t>
    </rPh>
    <rPh sb="8" eb="9">
      <t>キン</t>
    </rPh>
    <rPh sb="10" eb="11">
      <t>フク</t>
    </rPh>
    <phoneticPr fontId="9"/>
  </si>
  <si>
    <t>炊飯器</t>
  </si>
  <si>
    <t>説明内容及び質疑応答（意見、要望等）</t>
    <rPh sb="0" eb="2">
      <t>セツメイ</t>
    </rPh>
    <rPh sb="2" eb="4">
      <t>ナイヨウ</t>
    </rPh>
    <rPh sb="4" eb="5">
      <t>オヨ</t>
    </rPh>
    <rPh sb="6" eb="8">
      <t>シツギ</t>
    </rPh>
    <rPh sb="8" eb="10">
      <t>オウトウ</t>
    </rPh>
    <rPh sb="11" eb="13">
      <t>イケン</t>
    </rPh>
    <rPh sb="14" eb="16">
      <t>ヨウボウ</t>
    </rPh>
    <rPh sb="16" eb="17">
      <t>トウ</t>
    </rPh>
    <phoneticPr fontId="9"/>
  </si>
  <si>
    <t>内訳</t>
    <rPh sb="0" eb="2">
      <t>ウチワケ</t>
    </rPh>
    <phoneticPr fontId="4"/>
  </si>
  <si>
    <t>事業費計</t>
    <rPh sb="0" eb="3">
      <t>ジギョウヒ</t>
    </rPh>
    <rPh sb="3" eb="4">
      <t>ケイ</t>
    </rPh>
    <phoneticPr fontId="4"/>
  </si>
  <si>
    <t>借入金</t>
    <rPh sb="0" eb="2">
      <t>カリイレ</t>
    </rPh>
    <rPh sb="2" eb="3">
      <t>キン</t>
    </rPh>
    <phoneticPr fontId="4"/>
  </si>
  <si>
    <t>合計</t>
    <rPh sb="0" eb="2">
      <t>ゴウケイ</t>
    </rPh>
    <phoneticPr fontId="4"/>
  </si>
  <si>
    <t>設計費</t>
    <rPh sb="0" eb="3">
      <t>セッケイヒ</t>
    </rPh>
    <phoneticPr fontId="4"/>
  </si>
  <si>
    <t>その他（　　　　　）</t>
    <rPh sb="2" eb="3">
      <t>タ</t>
    </rPh>
    <phoneticPr fontId="4"/>
  </si>
  <si>
    <t>参考様式</t>
    <rPh sb="0" eb="2">
      <t>サンコウ</t>
    </rPh>
    <rPh sb="2" eb="4">
      <t>ヨウシキ</t>
    </rPh>
    <phoneticPr fontId="4"/>
  </si>
  <si>
    <t>書面による確約を得ている。</t>
    <rPh sb="0" eb="2">
      <t>ショメン</t>
    </rPh>
    <rPh sb="5" eb="7">
      <t>カクヤク</t>
    </rPh>
    <rPh sb="8" eb="9">
      <t>エ</t>
    </rPh>
    <phoneticPr fontId="4"/>
  </si>
  <si>
    <t>自動計算</t>
    <rPh sb="0" eb="2">
      <t>ジドウ</t>
    </rPh>
    <rPh sb="2" eb="4">
      <t>ケイサン</t>
    </rPh>
    <phoneticPr fontId="9"/>
  </si>
  <si>
    <t>借入先</t>
    <rPh sb="0" eb="2">
      <t>カリイレ</t>
    </rPh>
    <rPh sb="2" eb="3">
      <t>サキ</t>
    </rPh>
    <phoneticPr fontId="4"/>
  </si>
  <si>
    <t>備　考</t>
    <rPh sb="0" eb="1">
      <t>ビン</t>
    </rPh>
    <rPh sb="2" eb="3">
      <t>コウ</t>
    </rPh>
    <phoneticPr fontId="4"/>
  </si>
  <si>
    <t>（千円）</t>
    <rPh sb="1" eb="2">
      <t>セン</t>
    </rPh>
    <rPh sb="2" eb="3">
      <t>エン</t>
    </rPh>
    <phoneticPr fontId="4"/>
  </si>
  <si>
    <r>
      <t>口</t>
    </r>
    <r>
      <rPr>
        <sz val="10.5"/>
        <color auto="1"/>
        <rFont val="HGPｺﾞｼｯｸM"/>
      </rPr>
      <t>頭による確約を得ている。（</t>
    </r>
    <r>
      <rPr>
        <u/>
        <sz val="10.5"/>
        <color auto="1"/>
        <rFont val="HGPｺﾞｼｯｸM"/>
      </rPr>
      <t>金融機関等担当者名：　　　　　　　　　　</t>
    </r>
    <r>
      <rPr>
        <sz val="10.5"/>
        <color auto="1"/>
        <rFont val="HGPｺﾞｼｯｸM"/>
      </rPr>
      <t>　</t>
    </r>
    <r>
      <rPr>
        <u/>
        <sz val="10.5"/>
        <color auto="1"/>
        <rFont val="HGPｺﾞｼｯｸM"/>
      </rPr>
      <t>連絡先：　　　　　　　　　　　　　</t>
    </r>
    <r>
      <rPr>
        <sz val="10.5"/>
        <color auto="1"/>
        <rFont val="HGPｺﾞｼｯｸM"/>
      </rPr>
      <t>　）</t>
    </r>
    <rPh sb="0" eb="2">
      <t>コウトウ</t>
    </rPh>
    <rPh sb="5" eb="7">
      <t>カクヤク</t>
    </rPh>
    <rPh sb="8" eb="9">
      <t>エ</t>
    </rPh>
    <rPh sb="14" eb="16">
      <t>キンユウ</t>
    </rPh>
    <rPh sb="16" eb="18">
      <t>キカン</t>
    </rPh>
    <rPh sb="18" eb="19">
      <t>トウ</t>
    </rPh>
    <rPh sb="19" eb="22">
      <t>タントウシャ</t>
    </rPh>
    <rPh sb="22" eb="23">
      <t>メイ</t>
    </rPh>
    <rPh sb="35" eb="37">
      <t>レンラク</t>
    </rPh>
    <rPh sb="37" eb="38">
      <t>サキ</t>
    </rPh>
    <phoneticPr fontId="4"/>
  </si>
  <si>
    <t>賃貸借料（土地）</t>
    <rPh sb="0" eb="3">
      <t>チンタイシャク</t>
    </rPh>
    <rPh sb="3" eb="4">
      <t>リョウ</t>
    </rPh>
    <rPh sb="5" eb="7">
      <t>トチ</t>
    </rPh>
    <phoneticPr fontId="9"/>
  </si>
  <si>
    <t>日単位</t>
    <rPh sb="0" eb="1">
      <t>ヒ</t>
    </rPh>
    <rPh sb="1" eb="3">
      <t>タンイ</t>
    </rPh>
    <phoneticPr fontId="9"/>
  </si>
  <si>
    <t>m2～　　m2</t>
  </si>
  <si>
    <t>※トイレと同じ部屋にある洗面台は箇所数に含まない。更衣室の洗面所は箇所数に含む。</t>
    <rPh sb="5" eb="6">
      <t>オナ</t>
    </rPh>
    <rPh sb="7" eb="9">
      <t>ヘヤ</t>
    </rPh>
    <rPh sb="12" eb="15">
      <t>センメンダイ</t>
    </rPh>
    <rPh sb="16" eb="18">
      <t>カショ</t>
    </rPh>
    <rPh sb="18" eb="19">
      <t>スウ</t>
    </rPh>
    <rPh sb="20" eb="21">
      <t>フク</t>
    </rPh>
    <phoneticPr fontId="9"/>
  </si>
  <si>
    <t>理事長</t>
    <rPh sb="0" eb="3">
      <t>リジチョウ</t>
    </rPh>
    <phoneticPr fontId="4"/>
  </si>
  <si>
    <t>k</t>
  </si>
  <si>
    <t>□予定地周辺に通学路はない。</t>
    <rPh sb="1" eb="4">
      <t>ヨテイチ</t>
    </rPh>
    <rPh sb="4" eb="6">
      <t>シュウヘン</t>
    </rPh>
    <rPh sb="7" eb="10">
      <t>ツウガクロ</t>
    </rPh>
    <phoneticPr fontId="9"/>
  </si>
  <si>
    <t>収入（月額）</t>
    <rPh sb="0" eb="2">
      <t>シュウニュウ</t>
    </rPh>
    <rPh sb="3" eb="5">
      <t>ゲツガク</t>
    </rPh>
    <phoneticPr fontId="9"/>
  </si>
  <si>
    <t>抵当権</t>
  </si>
  <si>
    <t>内車椅子用</t>
    <rPh sb="0" eb="1">
      <t>ウチ</t>
    </rPh>
    <rPh sb="1" eb="2">
      <t>クルマ</t>
    </rPh>
    <rPh sb="2" eb="4">
      <t>イス</t>
    </rPh>
    <rPh sb="4" eb="5">
      <t>ヨウ</t>
    </rPh>
    <phoneticPr fontId="9"/>
  </si>
  <si>
    <t>箇所</t>
    <rPh sb="0" eb="2">
      <t>カショ</t>
    </rPh>
    <phoneticPr fontId="9"/>
  </si>
  <si>
    <t>内特浴</t>
    <rPh sb="0" eb="1">
      <t>ウチ</t>
    </rPh>
    <rPh sb="1" eb="2">
      <t>トク</t>
    </rPh>
    <rPh sb="2" eb="3">
      <t>ヨク</t>
    </rPh>
    <phoneticPr fontId="9"/>
  </si>
  <si>
    <t>□あり　□なし</t>
  </si>
  <si>
    <t>HDレコーダー</t>
  </si>
  <si>
    <t>資金収支見込書へ転記してください。</t>
    <rPh sb="0" eb="2">
      <t>シキン</t>
    </rPh>
    <rPh sb="2" eb="4">
      <t>シュウシ</t>
    </rPh>
    <rPh sb="4" eb="6">
      <t>ミコミ</t>
    </rPh>
    <rPh sb="6" eb="7">
      <t>ショ</t>
    </rPh>
    <rPh sb="8" eb="10">
      <t>テンキ</t>
    </rPh>
    <phoneticPr fontId="9"/>
  </si>
  <si>
    <t>合計</t>
    <rPh sb="0" eb="2">
      <t>ゴウケイ</t>
    </rPh>
    <phoneticPr fontId="9"/>
  </si>
  <si>
    <t>□あり　　□本事業により設定予定　　□設定予定なし</t>
    <rPh sb="6" eb="7">
      <t>ホン</t>
    </rPh>
    <rPh sb="7" eb="9">
      <t>ジギョウ</t>
    </rPh>
    <rPh sb="12" eb="14">
      <t>セッテイ</t>
    </rPh>
    <rPh sb="14" eb="16">
      <t>ヨテイ</t>
    </rPh>
    <phoneticPr fontId="9"/>
  </si>
  <si>
    <t>評議員会</t>
    <rPh sb="0" eb="3">
      <t>ヒョウギイン</t>
    </rPh>
    <rPh sb="3" eb="4">
      <t>カイ</t>
    </rPh>
    <phoneticPr fontId="4"/>
  </si>
  <si>
    <t>本部</t>
    <rPh sb="0" eb="2">
      <t>ホンブ</t>
    </rPh>
    <phoneticPr fontId="4"/>
  </si>
  <si>
    <t>実費負担（理美容代・嗜好品・交通費・お小遣い・医療費等）を除く</t>
    <rPh sb="0" eb="2">
      <t>ジッピ</t>
    </rPh>
    <rPh sb="2" eb="4">
      <t>フタン</t>
    </rPh>
    <phoneticPr fontId="9"/>
  </si>
  <si>
    <t>（参考様式）</t>
    <rPh sb="1" eb="3">
      <t>サンコウ</t>
    </rPh>
    <rPh sb="3" eb="5">
      <t>ヨウシキ</t>
    </rPh>
    <phoneticPr fontId="4"/>
  </si>
  <si>
    <t>写真</t>
    <rPh sb="0" eb="2">
      <t>シャシン</t>
    </rPh>
    <phoneticPr fontId="4"/>
  </si>
  <si>
    <t>セグメント別売上高</t>
    <rPh sb="5" eb="6">
      <t>ベツ</t>
    </rPh>
    <rPh sb="6" eb="9">
      <t>ウリアゲダカ</t>
    </rPh>
    <phoneticPr fontId="9"/>
  </si>
  <si>
    <t>指定基準の前倒し対応等</t>
    <rPh sb="10" eb="11">
      <t>トウ</t>
    </rPh>
    <phoneticPr fontId="4"/>
  </si>
  <si>
    <t>d</t>
  </si>
  <si>
    <t>その他</t>
    <rPh sb="2" eb="3">
      <t>タ</t>
    </rPh>
    <phoneticPr fontId="9"/>
  </si>
  <si>
    <t>□区域外　　□（　　　　　　　　　　）</t>
  </si>
  <si>
    <t>玉野市消防本部との事前相談時の指摘事項（相談日時：令和　　年　　月　　日）</t>
    <rPh sb="0" eb="3">
      <t>タマノシ</t>
    </rPh>
    <rPh sb="3" eb="5">
      <t>ショウボウ</t>
    </rPh>
    <rPh sb="5" eb="7">
      <t>ホンブ</t>
    </rPh>
    <phoneticPr fontId="9"/>
  </si>
  <si>
    <t>建築予定の事前確認</t>
    <rPh sb="0" eb="2">
      <t>ケンチク</t>
    </rPh>
    <rPh sb="2" eb="4">
      <t>ヨテイ</t>
    </rPh>
    <rPh sb="5" eb="7">
      <t>ジゼン</t>
    </rPh>
    <rPh sb="7" eb="9">
      <t>カクニン</t>
    </rPh>
    <phoneticPr fontId="9"/>
  </si>
  <si>
    <t>※段差、勾配、廊下幅、出入口の幅、手すり、ナースコール、各部屋の広さなど。</t>
  </si>
  <si>
    <t>費用</t>
    <rPh sb="0" eb="2">
      <t>ヒヨウ</t>
    </rPh>
    <phoneticPr fontId="4"/>
  </si>
  <si>
    <t>介護報酬請求システム</t>
    <rPh sb="0" eb="2">
      <t>カイゴ</t>
    </rPh>
    <rPh sb="2" eb="4">
      <t>ホウシュウ</t>
    </rPh>
    <rPh sb="4" eb="6">
      <t>セイキュウ</t>
    </rPh>
    <phoneticPr fontId="4"/>
  </si>
  <si>
    <t>ICTを活用した会議や面会</t>
    <rPh sb="4" eb="6">
      <t>カツヨウ</t>
    </rPh>
    <rPh sb="8" eb="10">
      <t>カイギ</t>
    </rPh>
    <rPh sb="11" eb="13">
      <t>メンカイ</t>
    </rPh>
    <phoneticPr fontId="9"/>
  </si>
  <si>
    <t>地域に貢献していくための具体的な取組や、地域に開かれた事業所とするための方策</t>
  </si>
  <si>
    <t>①</t>
  </si>
  <si>
    <t>事業
休・廃止日</t>
    <rPh sb="0" eb="2">
      <t>ジギョウ</t>
    </rPh>
    <rPh sb="3" eb="4">
      <t>キュウ</t>
    </rPh>
    <rPh sb="5" eb="7">
      <t>ハイシ</t>
    </rPh>
    <rPh sb="7" eb="8">
      <t>ビ</t>
    </rPh>
    <phoneticPr fontId="9"/>
  </si>
  <si>
    <t>④</t>
  </si>
  <si>
    <t>⑤</t>
  </si>
  <si>
    <t>⑥</t>
  </si>
  <si>
    <t>テレビ台</t>
  </si>
  <si>
    <t>⑦</t>
  </si>
  <si>
    <t>⑨</t>
  </si>
  <si>
    <t>事業名</t>
    <rPh sb="0" eb="2">
      <t>ジギョウ</t>
    </rPh>
    <rPh sb="2" eb="3">
      <t>メイ</t>
    </rPh>
    <phoneticPr fontId="9"/>
  </si>
  <si>
    <t>IHクッキングヒーター</t>
  </si>
  <si>
    <t>c</t>
  </si>
  <si>
    <t>ｂ</t>
  </si>
  <si>
    <t>j</t>
  </si>
  <si>
    <t>A4（介護保険サービス以外の事業についても記載すること。）</t>
  </si>
  <si>
    <t>□特殊浴槽を設置している。</t>
  </si>
  <si>
    <t>換気計画</t>
    <rPh sb="0" eb="2">
      <t>カンキ</t>
    </rPh>
    <rPh sb="2" eb="4">
      <t>ケイカク</t>
    </rPh>
    <phoneticPr fontId="9"/>
  </si>
  <si>
    <t>車椅子等の配慮</t>
    <rPh sb="0" eb="3">
      <t>クルマイス</t>
    </rPh>
    <rPh sb="3" eb="4">
      <t>トウ</t>
    </rPh>
    <rPh sb="5" eb="7">
      <t>ハイリョ</t>
    </rPh>
    <phoneticPr fontId="9"/>
  </si>
  <si>
    <t>パソコン</t>
  </si>
  <si>
    <t>□足腰の弱い利用者や、車椅子の利用者に配慮された設計</t>
  </si>
  <si>
    <t>エルゴサイザー</t>
  </si>
  <si>
    <t>食卓テーブル</t>
  </si>
  <si>
    <t>予定地周辺の交通状況</t>
    <rPh sb="0" eb="3">
      <t>ヨテイチ</t>
    </rPh>
    <rPh sb="3" eb="5">
      <t>シュウヘン</t>
    </rPh>
    <rPh sb="6" eb="8">
      <t>コウツウ</t>
    </rPh>
    <rPh sb="8" eb="10">
      <t>ジョウキョウ</t>
    </rPh>
    <phoneticPr fontId="9"/>
  </si>
  <si>
    <t>看護職員</t>
  </si>
  <si>
    <t>管理者</t>
  </si>
  <si>
    <t>□介護相談員を積極的に受け入れる予定。</t>
    <rPh sb="1" eb="3">
      <t>カイゴ</t>
    </rPh>
    <rPh sb="3" eb="6">
      <t>ソウダンイン</t>
    </rPh>
    <rPh sb="7" eb="10">
      <t>セッキョクテキ</t>
    </rPh>
    <rPh sb="11" eb="12">
      <t>ウ</t>
    </rPh>
    <rPh sb="13" eb="14">
      <t>イ</t>
    </rPh>
    <rPh sb="16" eb="18">
      <t>ヨテイ</t>
    </rPh>
    <phoneticPr fontId="9"/>
  </si>
  <si>
    <t>A3（片袖折り）（寸法、各部屋の面積を記入すること。事業を併設する場合は、事業ごとの専有区画が分かるようにすること。内法寸法、内法面積を記入すること。）</t>
    <rPh sb="9" eb="11">
      <t>スンポウ</t>
    </rPh>
    <rPh sb="26" eb="28">
      <t>ジギョウ</t>
    </rPh>
    <rPh sb="29" eb="31">
      <t>ヘイセツ</t>
    </rPh>
    <rPh sb="33" eb="35">
      <t>バアイ</t>
    </rPh>
    <rPh sb="37" eb="39">
      <t>ジギョウ</t>
    </rPh>
    <rPh sb="42" eb="44">
      <t>センユウ</t>
    </rPh>
    <rPh sb="44" eb="46">
      <t>クカク</t>
    </rPh>
    <rPh sb="47" eb="48">
      <t>ワ</t>
    </rPh>
    <rPh sb="63" eb="65">
      <t>ナイホウ</t>
    </rPh>
    <rPh sb="65" eb="67">
      <t>メンセキ</t>
    </rPh>
    <rPh sb="68" eb="70">
      <t>キニュウ</t>
    </rPh>
    <phoneticPr fontId="4"/>
  </si>
  <si>
    <t>⑪投資計画書</t>
  </si>
  <si>
    <t>介護事業賠償責任保険</t>
    <rPh sb="0" eb="2">
      <t>カイゴ</t>
    </rPh>
    <rPh sb="2" eb="4">
      <t>ジギョウ</t>
    </rPh>
    <rPh sb="4" eb="6">
      <t>バイショウ</t>
    </rPh>
    <rPh sb="6" eb="8">
      <t>セキニン</t>
    </rPh>
    <rPh sb="8" eb="10">
      <t>ホケン</t>
    </rPh>
    <phoneticPr fontId="9"/>
  </si>
  <si>
    <t>※登記関係の書類を除き、書類は全て片面とし、 ステープラーで綴じずにクリップ等でまとめること。</t>
    <rPh sb="1" eb="3">
      <t>トウキ</t>
    </rPh>
    <rPh sb="3" eb="5">
      <t>カンケイ</t>
    </rPh>
    <rPh sb="6" eb="8">
      <t>ショルイ</t>
    </rPh>
    <rPh sb="9" eb="10">
      <t>ノゾ</t>
    </rPh>
    <rPh sb="12" eb="14">
      <t>ショルイ</t>
    </rPh>
    <rPh sb="15" eb="16">
      <t>スベ</t>
    </rPh>
    <rPh sb="17" eb="19">
      <t>カタメン</t>
    </rPh>
    <rPh sb="30" eb="31">
      <t>ト</t>
    </rPh>
    <rPh sb="38" eb="39">
      <t>トウ</t>
    </rPh>
    <phoneticPr fontId="4"/>
  </si>
  <si>
    <t>消毒石けん</t>
  </si>
  <si>
    <t>記入してください。</t>
    <rPh sb="0" eb="2">
      <t>キニュウ</t>
    </rPh>
    <phoneticPr fontId="9"/>
  </si>
  <si>
    <t>定員29人の場合＝181,801千円</t>
    <rPh sb="0" eb="2">
      <t>テイイン</t>
    </rPh>
    <rPh sb="4" eb="5">
      <t>ニン</t>
    </rPh>
    <rPh sb="6" eb="8">
      <t>バアイ</t>
    </rPh>
    <phoneticPr fontId="4"/>
  </si>
  <si>
    <t>自己敷地　　台　　　　　　近隣で賃借　　　台</t>
    <rPh sb="0" eb="2">
      <t>ジコ</t>
    </rPh>
    <rPh sb="2" eb="4">
      <t>シキチ</t>
    </rPh>
    <rPh sb="6" eb="7">
      <t>ダイ</t>
    </rPh>
    <rPh sb="13" eb="15">
      <t>キンリン</t>
    </rPh>
    <rPh sb="16" eb="18">
      <t>チンシャク</t>
    </rPh>
    <rPh sb="21" eb="22">
      <t>ダイ</t>
    </rPh>
    <phoneticPr fontId="9"/>
  </si>
  <si>
    <t>事業用　　　台　　利用者・家族用　　台　　　　職員用　　台</t>
    <rPh sb="0" eb="2">
      <t>ジギョウ</t>
    </rPh>
    <rPh sb="2" eb="3">
      <t>ヨウ</t>
    </rPh>
    <rPh sb="6" eb="7">
      <t>ダイ</t>
    </rPh>
    <rPh sb="9" eb="12">
      <t>リヨウシャ</t>
    </rPh>
    <rPh sb="13" eb="15">
      <t>カゾク</t>
    </rPh>
    <rPh sb="15" eb="16">
      <t>ヨウ</t>
    </rPh>
    <rPh sb="18" eb="19">
      <t>ダイ</t>
    </rPh>
    <rPh sb="23" eb="25">
      <t>ショクイン</t>
    </rPh>
    <rPh sb="25" eb="26">
      <t>ヨウ</t>
    </rPh>
    <rPh sb="28" eb="29">
      <t>ダイ</t>
    </rPh>
    <phoneticPr fontId="9"/>
  </si>
  <si>
    <t>・事業開始後も、原則として事業者が本様式において決めた利用料以下としてください。</t>
    <rPh sb="1" eb="3">
      <t>ジギョウ</t>
    </rPh>
    <rPh sb="3" eb="5">
      <t>カイシ</t>
    </rPh>
    <rPh sb="5" eb="6">
      <t>ゴ</t>
    </rPh>
    <rPh sb="8" eb="10">
      <t>ゲンソク</t>
    </rPh>
    <rPh sb="13" eb="16">
      <t>ジギョウシャ</t>
    </rPh>
    <rPh sb="17" eb="18">
      <t>ホン</t>
    </rPh>
    <rPh sb="18" eb="20">
      <t>ヨウシキ</t>
    </rPh>
    <rPh sb="24" eb="25">
      <t>キ</t>
    </rPh>
    <rPh sb="27" eb="30">
      <t>リヨウリョウ</t>
    </rPh>
    <rPh sb="30" eb="32">
      <t>イカ</t>
    </rPh>
    <phoneticPr fontId="9"/>
  </si>
  <si>
    <t>※職員専用トイレは箇所数に含まない。共用トイレは箇所数に含む。</t>
    <rPh sb="1" eb="3">
      <t>ショクイン</t>
    </rPh>
    <rPh sb="3" eb="5">
      <t>センヨウ</t>
    </rPh>
    <rPh sb="9" eb="11">
      <t>カショ</t>
    </rPh>
    <rPh sb="11" eb="12">
      <t>スウ</t>
    </rPh>
    <rPh sb="13" eb="14">
      <t>フク</t>
    </rPh>
    <rPh sb="18" eb="20">
      <t>キョウヨウ</t>
    </rPh>
    <rPh sb="24" eb="26">
      <t>カショ</t>
    </rPh>
    <rPh sb="26" eb="27">
      <t>スウ</t>
    </rPh>
    <rPh sb="28" eb="29">
      <t>フク</t>
    </rPh>
    <phoneticPr fontId="9"/>
  </si>
  <si>
    <t>④役員名簿</t>
    <rPh sb="1" eb="5">
      <t>ヤクインメイボ</t>
    </rPh>
    <phoneticPr fontId="9"/>
  </si>
  <si>
    <t>土地、建築関係の費用は見積価格のこと。車両、備品、什器の費用はカタログ等による概算価格でも差し支えない。</t>
    <rPh sb="0" eb="2">
      <t>トチ</t>
    </rPh>
    <rPh sb="3" eb="5">
      <t>ケンチク</t>
    </rPh>
    <rPh sb="5" eb="7">
      <t>カンケイ</t>
    </rPh>
    <rPh sb="8" eb="10">
      <t>ヒヨウ</t>
    </rPh>
    <rPh sb="11" eb="13">
      <t>ミツモリ</t>
    </rPh>
    <rPh sb="13" eb="15">
      <t>カカク</t>
    </rPh>
    <rPh sb="19" eb="21">
      <t>シャリョウ</t>
    </rPh>
    <rPh sb="22" eb="24">
      <t>ビヒン</t>
    </rPh>
    <rPh sb="25" eb="27">
      <t>ジュウキ</t>
    </rPh>
    <rPh sb="28" eb="30">
      <t>ヒヨウ</t>
    </rPh>
    <rPh sb="35" eb="36">
      <t>トウ</t>
    </rPh>
    <rPh sb="39" eb="41">
      <t>ガイサン</t>
    </rPh>
    <rPh sb="41" eb="43">
      <t>カカク</t>
    </rPh>
    <rPh sb="45" eb="46">
      <t>サ</t>
    </rPh>
    <rPh sb="47" eb="48">
      <t>ツカ</t>
    </rPh>
    <phoneticPr fontId="4"/>
  </si>
  <si>
    <t>⑥法　人　組　織　図</t>
    <rPh sb="1" eb="2">
      <t>ホウ</t>
    </rPh>
    <rPh sb="3" eb="4">
      <t>ジン</t>
    </rPh>
    <rPh sb="5" eb="6">
      <t>クミ</t>
    </rPh>
    <rPh sb="7" eb="8">
      <t>オリ</t>
    </rPh>
    <rPh sb="9" eb="10">
      <t>ズ</t>
    </rPh>
    <phoneticPr fontId="4"/>
  </si>
  <si>
    <t>⑨人材確保のための方策</t>
    <rPh sb="1" eb="5">
      <t>ジンザイカクホ</t>
    </rPh>
    <rPh sb="9" eb="11">
      <t>ホウサク</t>
    </rPh>
    <phoneticPr fontId="9"/>
  </si>
  <si>
    <t>洗濯機</t>
  </si>
  <si>
    <t>冷蔵庫</t>
  </si>
  <si>
    <t>ダイニングチェア</t>
  </si>
  <si>
    <t>福祉</t>
    <rPh sb="0" eb="2">
      <t>フクシ</t>
    </rPh>
    <phoneticPr fontId="9"/>
  </si>
  <si>
    <t>ソファー</t>
  </si>
  <si>
    <t>食器棚</t>
  </si>
  <si>
    <t>コピー機</t>
  </si>
  <si>
    <t>掃除機</t>
  </si>
  <si>
    <t>火災受信機</t>
  </si>
  <si>
    <r>
      <t>⑤代表者・</t>
    </r>
    <r>
      <rPr>
        <b/>
        <sz val="12"/>
        <color auto="1"/>
        <rFont val="HGPｺﾞｼｯｸM"/>
      </rPr>
      <t>施設長・管理者の経歴書</t>
    </r>
    <rPh sb="1" eb="4">
      <t>ダイヒョウシャ</t>
    </rPh>
    <rPh sb="5" eb="8">
      <t>シセツチョウ</t>
    </rPh>
    <rPh sb="9" eb="12">
      <t>カンリシャ</t>
    </rPh>
    <rPh sb="13" eb="14">
      <t>キョウ</t>
    </rPh>
    <phoneticPr fontId="9"/>
  </si>
  <si>
    <t>ペーパータオル</t>
  </si>
  <si>
    <t>手指消毒液</t>
  </si>
  <si>
    <t>防犯カメラ</t>
  </si>
  <si>
    <t>シャワーチェアー</t>
  </si>
  <si>
    <t>移動式シャワーチェアー</t>
  </si>
  <si>
    <t>歩行器</t>
  </si>
  <si>
    <t>スライディングボード</t>
  </si>
  <si>
    <t>パソコンデスク</t>
  </si>
  <si>
    <t>こたつ</t>
  </si>
  <si>
    <t>　（併設ショート）</t>
  </si>
  <si>
    <t>調理用具</t>
  </si>
  <si>
    <t>記入してください。</t>
  </si>
  <si>
    <t>下足入れ</t>
  </si>
  <si>
    <t>移動パソコンテーブル</t>
  </si>
  <si>
    <t>A4（直近3年分）</t>
    <rPh sb="3" eb="5">
      <t>チョッキン</t>
    </rPh>
    <rPh sb="6" eb="8">
      <t>ネンブン</t>
    </rPh>
    <phoneticPr fontId="4"/>
  </si>
  <si>
    <t>一式</t>
  </si>
  <si>
    <t>⑬資金収支見込書（１年目）</t>
  </si>
  <si>
    <t>（１）隣接地権者への説明状況（地図に番号を記載のうえ添付し、計画地と隣接地権者の位置を明示）
　※記入欄が不足する場合は適宜追加すること。</t>
    <rPh sb="3" eb="5">
      <t>リンセツ</t>
    </rPh>
    <rPh sb="5" eb="8">
      <t>チケンシャ</t>
    </rPh>
    <rPh sb="10" eb="12">
      <t>セツメイ</t>
    </rPh>
    <rPh sb="12" eb="14">
      <t>ジョウキョウ</t>
    </rPh>
    <rPh sb="15" eb="17">
      <t>チズ</t>
    </rPh>
    <rPh sb="18" eb="20">
      <t>バンゴウ</t>
    </rPh>
    <rPh sb="21" eb="23">
      <t>キサイ</t>
    </rPh>
    <rPh sb="26" eb="28">
      <t>テンプ</t>
    </rPh>
    <rPh sb="30" eb="33">
      <t>ケイカクチ</t>
    </rPh>
    <rPh sb="34" eb="36">
      <t>リンセツ</t>
    </rPh>
    <rPh sb="36" eb="39">
      <t>チケンシャ</t>
    </rPh>
    <rPh sb="40" eb="42">
      <t>イチ</t>
    </rPh>
    <rPh sb="43" eb="44">
      <t>メイ</t>
    </rPh>
    <rPh sb="44" eb="45">
      <t>シメ</t>
    </rPh>
    <rPh sb="49" eb="52">
      <t>キニュウラン</t>
    </rPh>
    <rPh sb="53" eb="55">
      <t>フソク</t>
    </rPh>
    <rPh sb="57" eb="59">
      <t>バアイ</t>
    </rPh>
    <rPh sb="60" eb="62">
      <t>テキギ</t>
    </rPh>
    <rPh sb="62" eb="64">
      <t>ツイカ</t>
    </rPh>
    <phoneticPr fontId="9"/>
  </si>
  <si>
    <t>法人名</t>
    <rPh sb="0" eb="2">
      <t>ホウジン</t>
    </rPh>
    <rPh sb="2" eb="3">
      <t>メイ</t>
    </rPh>
    <phoneticPr fontId="4"/>
  </si>
  <si>
    <t>l</t>
  </si>
  <si>
    <t>ｍ</t>
  </si>
  <si>
    <t>n</t>
  </si>
  <si>
    <t>o</t>
  </si>
  <si>
    <t>借入金元金</t>
    <rPh sb="0" eb="2">
      <t>カリイレ</t>
    </rPh>
    <rPh sb="2" eb="3">
      <t>キン</t>
    </rPh>
    <rPh sb="3" eb="5">
      <t>ガンキン</t>
    </rPh>
    <phoneticPr fontId="4"/>
  </si>
  <si>
    <t>【委託料の内訳】</t>
    <rPh sb="1" eb="4">
      <t>イタクリョウ</t>
    </rPh>
    <rPh sb="5" eb="7">
      <t>ウチワケ</t>
    </rPh>
    <phoneticPr fontId="9"/>
  </si>
  <si>
    <t>【稼働率が100％となる見込年月・稼働率の向上に向けた取組・運転資金額の決め方、運転資金の調達方法】</t>
    <rPh sb="1" eb="4">
      <t>カドウリツ</t>
    </rPh>
    <rPh sb="12" eb="14">
      <t>ミコ</t>
    </rPh>
    <rPh sb="14" eb="16">
      <t>ネンゲツ</t>
    </rPh>
    <rPh sb="17" eb="20">
      <t>カドウリツ</t>
    </rPh>
    <rPh sb="21" eb="23">
      <t>コウジョウ</t>
    </rPh>
    <rPh sb="24" eb="25">
      <t>ム</t>
    </rPh>
    <rPh sb="27" eb="29">
      <t>トリクミ</t>
    </rPh>
    <rPh sb="30" eb="32">
      <t>ウンテン</t>
    </rPh>
    <rPh sb="32" eb="34">
      <t>シキン</t>
    </rPh>
    <rPh sb="34" eb="35">
      <t>ガク</t>
    </rPh>
    <rPh sb="36" eb="37">
      <t>キ</t>
    </rPh>
    <rPh sb="38" eb="39">
      <t>カタ</t>
    </rPh>
    <rPh sb="40" eb="42">
      <t>ウンテン</t>
    </rPh>
    <rPh sb="42" eb="44">
      <t>シキン</t>
    </rPh>
    <rPh sb="45" eb="47">
      <t>チョウタツ</t>
    </rPh>
    <rPh sb="47" eb="49">
      <t>ホウホウ</t>
    </rPh>
    <phoneticPr fontId="9"/>
  </si>
  <si>
    <t>その他　経費</t>
    <rPh sb="2" eb="3">
      <t>タ</t>
    </rPh>
    <rPh sb="4" eb="6">
      <t>ケイヒ</t>
    </rPh>
    <phoneticPr fontId="9"/>
  </si>
  <si>
    <t>⑭貸借対照表等（法人全体の直近決算3か年）</t>
    <rPh sb="1" eb="6">
      <t>タイシャクタイショウヒョウ</t>
    </rPh>
    <rPh sb="6" eb="7">
      <t>トウ</t>
    </rPh>
    <phoneticPr fontId="9"/>
  </si>
  <si>
    <t>基本単位（要介護4）</t>
    <rPh sb="0" eb="2">
      <t>キホン</t>
    </rPh>
    <rPh sb="2" eb="4">
      <t>タンイ</t>
    </rPh>
    <rPh sb="5" eb="8">
      <t>ヨウカイゴ</t>
    </rPh>
    <phoneticPr fontId="9"/>
  </si>
  <si>
    <t>介護（居宅介護支援を除く）</t>
    <rPh sb="0" eb="2">
      <t>カイゴ</t>
    </rPh>
    <rPh sb="3" eb="5">
      <t>キョタク</t>
    </rPh>
    <rPh sb="5" eb="7">
      <t>カイゴ</t>
    </rPh>
    <rPh sb="7" eb="9">
      <t>シエン</t>
    </rPh>
    <rPh sb="10" eb="11">
      <t>ノゾ</t>
    </rPh>
    <phoneticPr fontId="9"/>
  </si>
  <si>
    <t>介護（居宅介護支援）</t>
    <rPh sb="0" eb="2">
      <t>カイゴ</t>
    </rPh>
    <rPh sb="3" eb="5">
      <t>キョタク</t>
    </rPh>
    <rPh sb="5" eb="7">
      <t>カイゴ</t>
    </rPh>
    <rPh sb="7" eb="9">
      <t>シエン</t>
    </rPh>
    <phoneticPr fontId="9"/>
  </si>
  <si>
    <t>セグメントの介護（居宅介護支援を除く）介護（居宅介護支援）は必須。</t>
    <rPh sb="6" eb="8">
      <t>カイゴ</t>
    </rPh>
    <rPh sb="9" eb="11">
      <t>キョタク</t>
    </rPh>
    <rPh sb="11" eb="13">
      <t>カイゴ</t>
    </rPh>
    <rPh sb="13" eb="15">
      <t>シエン</t>
    </rPh>
    <rPh sb="16" eb="17">
      <t>ノゾ</t>
    </rPh>
    <rPh sb="30" eb="32">
      <t>ヒッス</t>
    </rPh>
    <phoneticPr fontId="9"/>
  </si>
  <si>
    <t>流動資産−流動負債（短期償還金除く）</t>
    <rPh sb="0" eb="4">
      <t>リュウドウシサン</t>
    </rPh>
    <rPh sb="5" eb="7">
      <t>リュウドウ</t>
    </rPh>
    <rPh sb="7" eb="9">
      <t>フサイ</t>
    </rPh>
    <rPh sb="10" eb="12">
      <t>タンキ</t>
    </rPh>
    <rPh sb="12" eb="15">
      <t>ショウカンキン</t>
    </rPh>
    <rPh sb="15" eb="16">
      <t>ノゾ</t>
    </rPh>
    <phoneticPr fontId="9"/>
  </si>
  <si>
    <t>周辺地図</t>
    <rPh sb="0" eb="2">
      <t>シュウヘン</t>
    </rPh>
    <rPh sb="2" eb="4">
      <t>チズ</t>
    </rPh>
    <phoneticPr fontId="4"/>
  </si>
  <si>
    <t>※法人の規模によって、理事長や代表取締役をその法人の地域密着型サービス部門の代表者として扱うのは合理的でないと判断される場合においては、地域密着型サービス部門の責任者などを代表者として差し支えありません。</t>
  </si>
  <si>
    <t>介護保険法に規定する保健給付等と障害者自立支援法に基づく自立支援給付の適用関係について定めている国が発出した通知文書名を記入してください。介護保険サービスと障害福祉サービスの優先度等について記載されています。</t>
    <rPh sb="0" eb="2">
      <t>カイゴ</t>
    </rPh>
    <rPh sb="2" eb="5">
      <t>ホケンホウ</t>
    </rPh>
    <rPh sb="6" eb="8">
      <t>キテイ</t>
    </rPh>
    <rPh sb="10" eb="12">
      <t>ホケン</t>
    </rPh>
    <rPh sb="12" eb="14">
      <t>キュウフ</t>
    </rPh>
    <rPh sb="14" eb="15">
      <t>トウ</t>
    </rPh>
    <rPh sb="16" eb="19">
      <t>ショウガイシャ</t>
    </rPh>
    <rPh sb="19" eb="21">
      <t>ジリツ</t>
    </rPh>
    <rPh sb="21" eb="24">
      <t>シエンホウ</t>
    </rPh>
    <rPh sb="25" eb="26">
      <t>モト</t>
    </rPh>
    <rPh sb="28" eb="30">
      <t>ジリツ</t>
    </rPh>
    <rPh sb="30" eb="32">
      <t>シエン</t>
    </rPh>
    <rPh sb="32" eb="34">
      <t>キュウフ</t>
    </rPh>
    <rPh sb="35" eb="37">
      <t>テキヨウ</t>
    </rPh>
    <rPh sb="37" eb="39">
      <t>カンケイ</t>
    </rPh>
    <rPh sb="43" eb="44">
      <t>サダ</t>
    </rPh>
    <rPh sb="48" eb="49">
      <t>クニ</t>
    </rPh>
    <rPh sb="50" eb="52">
      <t>ハッシュツ</t>
    </rPh>
    <rPh sb="54" eb="56">
      <t>ツウチ</t>
    </rPh>
    <rPh sb="56" eb="59">
      <t>ブンショメイ</t>
    </rPh>
    <rPh sb="60" eb="62">
      <t>キニュウ</t>
    </rPh>
    <rPh sb="69" eb="71">
      <t>カイゴ</t>
    </rPh>
    <rPh sb="71" eb="73">
      <t>ホケン</t>
    </rPh>
    <rPh sb="78" eb="80">
      <t>ショウガイ</t>
    </rPh>
    <rPh sb="80" eb="82">
      <t>フクシ</t>
    </rPh>
    <rPh sb="87" eb="89">
      <t>ユウセン</t>
    </rPh>
    <phoneticPr fontId="9"/>
  </si>
  <si>
    <t>A4（横）（予定地をマーカー等で分かりやすく示すこと。）</t>
    <rPh sb="6" eb="9">
      <t>ヨテイチ</t>
    </rPh>
    <rPh sb="14" eb="15">
      <t>トウ</t>
    </rPh>
    <rPh sb="16" eb="17">
      <t>ワ</t>
    </rPh>
    <rPh sb="22" eb="23">
      <t>シメ</t>
    </rPh>
    <phoneticPr fontId="4"/>
  </si>
  <si>
    <t>全部事項証明書（建物）</t>
    <rPh sb="8" eb="10">
      <t>タテモノ</t>
    </rPh>
    <phoneticPr fontId="4"/>
  </si>
  <si>
    <t>建て替える場合のみ。既に更地の場合は不要。3か月以内に発行されたもの。</t>
  </si>
  <si>
    <t>償還額（単位：円）</t>
    <rPh sb="0" eb="2">
      <t>ショウカン</t>
    </rPh>
    <rPh sb="2" eb="3">
      <t>ガク</t>
    </rPh>
    <rPh sb="4" eb="6">
      <t>タンイ</t>
    </rPh>
    <rPh sb="7" eb="8">
      <t>エン</t>
    </rPh>
    <phoneticPr fontId="4"/>
  </si>
  <si>
    <t>③第9期玉野市地域密着型サービス等事業予定者承認申請書</t>
    <rPh sb="1" eb="2">
      <t>だい</t>
    </rPh>
    <rPh sb="3" eb="4">
      <t>き</t>
    </rPh>
    <rPh sb="4" eb="7">
      <t>たまのし</t>
    </rPh>
    <phoneticPr fontId="4" type="Hiragana"/>
  </si>
  <si>
    <t>駐車場の利用予定</t>
    <rPh sb="0" eb="3">
      <t>チュウシャジョウ</t>
    </rPh>
    <rPh sb="4" eb="6">
      <t>リヨウ</t>
    </rPh>
    <rPh sb="6" eb="8">
      <t>ヨテイ</t>
    </rPh>
    <phoneticPr fontId="9"/>
  </si>
  <si>
    <t>□ユニットごとに手洗いや歯磨き用の洗面台が2箇所以上設置している又は全ての居室へ設置している。</t>
    <rPh sb="32" eb="33">
      <t>マタ</t>
    </rPh>
    <rPh sb="34" eb="35">
      <t>スベ</t>
    </rPh>
    <rPh sb="37" eb="39">
      <t>キョシツ</t>
    </rPh>
    <phoneticPr fontId="9"/>
  </si>
  <si>
    <r>
      <t>・</t>
    </r>
    <r>
      <rPr>
        <b/>
        <sz val="9"/>
        <color theme="1"/>
        <rFont val="HGPｺﾞｼｯｸM"/>
      </rPr>
      <t>要介護度4として計算してください。</t>
    </r>
    <rPh sb="1" eb="5">
      <t>ヨウカイゴド</t>
    </rPh>
    <rPh sb="9" eb="11">
      <t>ケイサン</t>
    </rPh>
    <phoneticPr fontId="9"/>
  </si>
  <si>
    <t>■介護報酬以外の料金</t>
    <rPh sb="1" eb="5">
      <t>カイゴホウシュウ</t>
    </rPh>
    <rPh sb="5" eb="7">
      <t>イガイ</t>
    </rPh>
    <rPh sb="8" eb="10">
      <t>リョウキン</t>
    </rPh>
    <phoneticPr fontId="9"/>
  </si>
  <si>
    <t>要介護4</t>
    <rPh sb="0" eb="3">
      <t>ヨウカイゴ</t>
    </rPh>
    <phoneticPr fontId="9"/>
  </si>
  <si>
    <t>　　</t>
  </si>
  <si>
    <t>901単位</t>
    <rPh sb="3" eb="5">
      <t>タンイ</t>
    </rPh>
    <phoneticPr fontId="9"/>
  </si>
  <si>
    <t>その他日常生活費</t>
  </si>
  <si>
    <t>協力医療機関との連携体制の構築</t>
    <rPh sb="0" eb="2">
      <t>キョウリョク</t>
    </rPh>
    <rPh sb="2" eb="4">
      <t>イリョウ</t>
    </rPh>
    <rPh sb="4" eb="6">
      <t>キカン</t>
    </rPh>
    <rPh sb="8" eb="10">
      <t>レンケイ</t>
    </rPh>
    <rPh sb="10" eb="12">
      <t>タイセイ</t>
    </rPh>
    <rPh sb="13" eb="15">
      <t>コウチク</t>
    </rPh>
    <phoneticPr fontId="9"/>
  </si>
  <si>
    <t>介護現場の生産性の向上</t>
    <rPh sb="0" eb="2">
      <t>カイゴ</t>
    </rPh>
    <rPh sb="2" eb="4">
      <t>ゲンバ</t>
    </rPh>
    <rPh sb="5" eb="8">
      <t>セイサンセイ</t>
    </rPh>
    <rPh sb="9" eb="11">
      <t>コウジョウ</t>
    </rPh>
    <phoneticPr fontId="9"/>
  </si>
  <si>
    <t>経過措置期間：令和9年3月31日</t>
    <rPh sb="0" eb="6">
      <t>ケイカソチキカン</t>
    </rPh>
    <rPh sb="7" eb="9">
      <t>レイワ</t>
    </rPh>
    <rPh sb="10" eb="11">
      <t>ネン</t>
    </rPh>
    <rPh sb="12" eb="13">
      <t>ガツ</t>
    </rPh>
    <rPh sb="15" eb="16">
      <t>ニチ</t>
    </rPh>
    <phoneticPr fontId="9"/>
  </si>
  <si>
    <t xml:space="preserve">　　　　　　　　　　申請者 （名称） </t>
  </si>
  <si>
    <t>第三者評価を受審している場合のみ。
（受審が義務付けられている外部評価除く。）</t>
    <rPh sb="0" eb="3">
      <t>ダイサンシャ</t>
    </rPh>
    <rPh sb="3" eb="5">
      <t>ヒョウカ</t>
    </rPh>
    <rPh sb="6" eb="8">
      <t>ジュシン</t>
    </rPh>
    <rPh sb="12" eb="14">
      <t>バアイ</t>
    </rPh>
    <rPh sb="19" eb="21">
      <t>ジュシン</t>
    </rPh>
    <rPh sb="22" eb="25">
      <t>ギムヅ</t>
    </rPh>
    <rPh sb="31" eb="33">
      <t>ガイブ</t>
    </rPh>
    <rPh sb="33" eb="35">
      <t>ヒョウカ</t>
    </rPh>
    <rPh sb="35" eb="36">
      <t>ノゾ</t>
    </rPh>
    <phoneticPr fontId="4"/>
  </si>
  <si>
    <t>第三者評価受審報告書</t>
    <rPh sb="0" eb="3">
      <t>ダイサンシャ</t>
    </rPh>
    <rPh sb="3" eb="5">
      <t>ヒョウカ</t>
    </rPh>
    <rPh sb="5" eb="7">
      <t>ジュシン</t>
    </rPh>
    <rPh sb="7" eb="9">
      <t>ホウコク</t>
    </rPh>
    <rPh sb="9" eb="10">
      <t>ショ</t>
    </rPh>
    <phoneticPr fontId="4"/>
  </si>
  <si>
    <t>（内法面積）</t>
  </si>
  <si>
    <t xml:space="preserve"> 事業所で感染症に係るクラスターが発生した際に、職員を確保する体制はありますか。</t>
    <rPh sb="5" eb="8">
      <t>カンセンショウ</t>
    </rPh>
    <rPh sb="9" eb="10">
      <t>カカ</t>
    </rPh>
    <phoneticPr fontId="9"/>
  </si>
  <si>
    <t>・利用者の安全並びに介護サービスの質の確保及び職員の負担軽減に資する方策を検討するための委員会の設置を義務付ける。</t>
    <rPh sb="1" eb="4">
      <t>リヨウシャ</t>
    </rPh>
    <rPh sb="5" eb="7">
      <t>アンゼン</t>
    </rPh>
    <rPh sb="7" eb="8">
      <t>ナラ</t>
    </rPh>
    <rPh sb="10" eb="12">
      <t>カイゴ</t>
    </rPh>
    <rPh sb="17" eb="18">
      <t>シツ</t>
    </rPh>
    <rPh sb="19" eb="21">
      <t>カクホ</t>
    </rPh>
    <rPh sb="21" eb="22">
      <t>オヨ</t>
    </rPh>
    <rPh sb="23" eb="25">
      <t>ショクイン</t>
    </rPh>
    <rPh sb="26" eb="28">
      <t>フタン</t>
    </rPh>
    <rPh sb="28" eb="30">
      <t>ケイゲン</t>
    </rPh>
    <rPh sb="31" eb="32">
      <t>シ</t>
    </rPh>
    <rPh sb="34" eb="36">
      <t>ホウサク</t>
    </rPh>
    <rPh sb="37" eb="39">
      <t>ケントウ</t>
    </rPh>
    <rPh sb="44" eb="47">
      <t>イインカイ</t>
    </rPh>
    <rPh sb="48" eb="50">
      <t>セッチ</t>
    </rPh>
    <rPh sb="51" eb="54">
      <t>ギムヅ</t>
    </rPh>
    <phoneticPr fontId="9"/>
  </si>
  <si>
    <t>休・廃止の理由、本市公募案件の該当有無について記入してください。</t>
    <rPh sb="0" eb="1">
      <t>キュウ</t>
    </rPh>
    <rPh sb="2" eb="4">
      <t>ハイシ</t>
    </rPh>
    <rPh sb="5" eb="7">
      <t>リユウ</t>
    </rPh>
    <rPh sb="8" eb="9">
      <t>ホン</t>
    </rPh>
    <rPh sb="9" eb="10">
      <t>シ</t>
    </rPh>
    <rPh sb="10" eb="12">
      <t>コウボ</t>
    </rPh>
    <rPh sb="12" eb="14">
      <t>アンケン</t>
    </rPh>
    <rPh sb="15" eb="17">
      <t>ガイトウ</t>
    </rPh>
    <rPh sb="17" eb="19">
      <t>ウム</t>
    </rPh>
    <rPh sb="23" eb="25">
      <t>キニュウ</t>
    </rPh>
    <phoneticPr fontId="9"/>
  </si>
  <si>
    <t>（３）ユニット毎に配置する、日中時間帯の介護従業者配置数（常勤換算）</t>
    <rPh sb="7" eb="8">
      <t>ゴト</t>
    </rPh>
    <rPh sb="9" eb="11">
      <t>ハイチ</t>
    </rPh>
    <rPh sb="14" eb="16">
      <t>ニッチュウ</t>
    </rPh>
    <rPh sb="16" eb="19">
      <t>ジカンタイ</t>
    </rPh>
    <rPh sb="20" eb="22">
      <t>カイゴ</t>
    </rPh>
    <rPh sb="22" eb="25">
      <t>ジュウギョウシャ</t>
    </rPh>
    <rPh sb="25" eb="27">
      <t>ハイチ</t>
    </rPh>
    <rPh sb="27" eb="28">
      <t>スウ</t>
    </rPh>
    <rPh sb="29" eb="31">
      <t>ジョウキン</t>
    </rPh>
    <rPh sb="31" eb="33">
      <t>カンザン</t>
    </rPh>
    <phoneticPr fontId="9"/>
  </si>
  <si>
    <t>避難計画
 2階以上の建物の場合、緊急時に避難上配慮する方策や講じる措置（配置設備等含む）について記入してください。</t>
    <rPh sb="0" eb="2">
      <t>ヒナン</t>
    </rPh>
    <rPh sb="2" eb="4">
      <t>ケイカク</t>
    </rPh>
    <rPh sb="7" eb="8">
      <t>カイ</t>
    </rPh>
    <rPh sb="8" eb="10">
      <t>イジョウ</t>
    </rPh>
    <rPh sb="11" eb="13">
      <t>タテモノ</t>
    </rPh>
    <rPh sb="14" eb="16">
      <t>バアイ</t>
    </rPh>
    <rPh sb="17" eb="20">
      <t>キンキュウジ</t>
    </rPh>
    <rPh sb="21" eb="23">
      <t>ヒナン</t>
    </rPh>
    <rPh sb="23" eb="24">
      <t>ジョウ</t>
    </rPh>
    <rPh sb="24" eb="26">
      <t>ハイリョ</t>
    </rPh>
    <rPh sb="28" eb="30">
      <t>ホウサク</t>
    </rPh>
    <rPh sb="31" eb="32">
      <t>コウ</t>
    </rPh>
    <rPh sb="34" eb="36">
      <t>ソチ</t>
    </rPh>
    <rPh sb="37" eb="39">
      <t>ハイチ</t>
    </rPh>
    <rPh sb="39" eb="41">
      <t>セツビ</t>
    </rPh>
    <rPh sb="41" eb="42">
      <t>トウ</t>
    </rPh>
    <rPh sb="42" eb="43">
      <t>フク</t>
    </rPh>
    <rPh sb="49" eb="51">
      <t>キニュウ</t>
    </rPh>
    <phoneticPr fontId="9"/>
  </si>
  <si>
    <t>【下記に利用者1人当たり面積を記入してください。】</t>
    <rPh sb="1" eb="3">
      <t>カキ</t>
    </rPh>
    <rPh sb="4" eb="7">
      <t>リヨウシャ</t>
    </rPh>
    <rPh sb="8" eb="9">
      <t>ニン</t>
    </rPh>
    <rPh sb="9" eb="10">
      <t>ア</t>
    </rPh>
    <rPh sb="12" eb="14">
      <t>メンセキ</t>
    </rPh>
    <rPh sb="15" eb="17">
      <t>キニュウ</t>
    </rPh>
    <phoneticPr fontId="9"/>
  </si>
  <si>
    <t>該当ない場合は提出不要</t>
    <rPh sb="0" eb="2">
      <t>ガイトウ</t>
    </rPh>
    <rPh sb="4" eb="6">
      <t>バアイ</t>
    </rPh>
    <rPh sb="7" eb="9">
      <t>テイシュツ</t>
    </rPh>
    <rPh sb="9" eb="11">
      <t>フヨウ</t>
    </rPh>
    <phoneticPr fontId="9"/>
  </si>
  <si>
    <r>
      <t xml:space="preserve">A4（横）
</t>
    </r>
    <r>
      <rPr>
        <sz val="10"/>
        <color auto="1"/>
        <rFont val="HGPｺﾞｼｯｸM"/>
      </rPr>
      <t>休・廃止したサービスがある場合は、別記載。</t>
    </r>
    <rPh sb="3" eb="4">
      <t>ヨコ</t>
    </rPh>
    <rPh sb="6" eb="7">
      <t>キュウ</t>
    </rPh>
    <rPh sb="8" eb="10">
      <t>ハイシ</t>
    </rPh>
    <rPh sb="19" eb="21">
      <t>バアイ</t>
    </rPh>
    <rPh sb="23" eb="24">
      <t>ベツ</t>
    </rPh>
    <rPh sb="24" eb="26">
      <t>キサイ</t>
    </rPh>
    <phoneticPr fontId="4"/>
  </si>
  <si>
    <r>
      <t>A4（</t>
    </r>
    <r>
      <rPr>
        <sz val="10"/>
        <color auto="1"/>
        <rFont val="HGPｺﾞｼｯｸM"/>
      </rPr>
      <t>申請するサービス用の様式のみ提出）</t>
    </r>
    <rPh sb="3" eb="5">
      <t>シンセイ</t>
    </rPh>
    <rPh sb="11" eb="12">
      <t>ヨウ</t>
    </rPh>
    <rPh sb="13" eb="15">
      <t>ヨウシキ</t>
    </rPh>
    <rPh sb="17" eb="19">
      <t>テイシュツ</t>
    </rPh>
    <phoneticPr fontId="4"/>
  </si>
  <si>
    <r>
      <t>□法人内部において、人員を融通する体制がある。
□介護保険施設等における感染症発生時</t>
    </r>
    <r>
      <rPr>
        <sz val="9"/>
        <color auto="1"/>
        <rFont val="HGSｺﾞｼｯｸM"/>
      </rPr>
      <t>に他施設等との協力応援体制がある。
□その他（　　　　　　　　　　　　　　　　　　　　　　　　　　　　　　　　　　）</t>
    </r>
    <rPh sb="51" eb="53">
      <t>オウエン</t>
    </rPh>
    <rPh sb="53" eb="55">
      <t>タイセイ</t>
    </rPh>
    <rPh sb="63" eb="64">
      <t>タ</t>
    </rPh>
    <phoneticPr fontId="9"/>
  </si>
  <si>
    <t>（４）予定する人員配置に必要な人材をどのように調達しますか。募集人員、募集条件、募集方法、法人内での異動、などを含め可能な限り具体的に記入してください。また、同業者と比較したときのアピールポイントがあれば記入してください。</t>
    <rPh sb="3" eb="5">
      <t>ヨテイ</t>
    </rPh>
    <rPh sb="7" eb="9">
      <t>ジンイン</t>
    </rPh>
    <rPh sb="9" eb="11">
      <t>ハイチ</t>
    </rPh>
    <rPh sb="12" eb="14">
      <t>ヒツヨウ</t>
    </rPh>
    <rPh sb="15" eb="17">
      <t>ジンザイ</t>
    </rPh>
    <rPh sb="23" eb="25">
      <t>チョウタツ</t>
    </rPh>
    <rPh sb="30" eb="32">
      <t>ボシュウ</t>
    </rPh>
    <rPh sb="32" eb="34">
      <t>ジンイン</t>
    </rPh>
    <rPh sb="35" eb="37">
      <t>ボシュウ</t>
    </rPh>
    <rPh sb="37" eb="39">
      <t>ジョウケン</t>
    </rPh>
    <rPh sb="40" eb="44">
      <t>ボシュウホウホウ</t>
    </rPh>
    <rPh sb="45" eb="48">
      <t>ホウジンナイ</t>
    </rPh>
    <rPh sb="50" eb="52">
      <t>イドウ</t>
    </rPh>
    <rPh sb="56" eb="57">
      <t>フク</t>
    </rPh>
    <rPh sb="58" eb="60">
      <t>カノウ</t>
    </rPh>
    <rPh sb="61" eb="62">
      <t>カギ</t>
    </rPh>
    <rPh sb="63" eb="66">
      <t>グタイテキ</t>
    </rPh>
    <rPh sb="67" eb="69">
      <t>キニュウ</t>
    </rPh>
    <phoneticPr fontId="9"/>
  </si>
  <si>
    <t>（５）これまでの事業運営で、職員の定着率の向上において、効果が高いと考えられる取組を記入してください。また、新たに検討している取組があれば併せて記入してください。</t>
    <rPh sb="8" eb="10">
      <t>ジギョウ</t>
    </rPh>
    <rPh sb="10" eb="12">
      <t>ウンエイ</t>
    </rPh>
    <rPh sb="14" eb="16">
      <t>ショクイン</t>
    </rPh>
    <rPh sb="17" eb="20">
      <t>テイチャクリツ</t>
    </rPh>
    <rPh sb="21" eb="23">
      <t>コウジョウ</t>
    </rPh>
    <rPh sb="28" eb="30">
      <t>コウカ</t>
    </rPh>
    <rPh sb="31" eb="32">
      <t>タカ</t>
    </rPh>
    <rPh sb="34" eb="35">
      <t>カンガ</t>
    </rPh>
    <rPh sb="39" eb="41">
      <t>トリクミ</t>
    </rPh>
    <rPh sb="42" eb="44">
      <t>キニュウ</t>
    </rPh>
    <rPh sb="54" eb="55">
      <t>アラ</t>
    </rPh>
    <rPh sb="57" eb="59">
      <t>ケントウ</t>
    </rPh>
    <rPh sb="63" eb="65">
      <t>トリクミ</t>
    </rPh>
    <rPh sb="69" eb="70">
      <t>アワ</t>
    </rPh>
    <rPh sb="72" eb="74">
      <t>キニュウ</t>
    </rPh>
    <phoneticPr fontId="9"/>
  </si>
  <si>
    <t>（６）①職員の研修の受講や資格取得について、資格取得等に要する時間は勤務時間内としての取扱いですか。②資格取得等に要する費用は事業者の負担ですか。③資格取得等を奨励する取組はありますか。その他、人材育成について力を入れている点があれば記入してください。</t>
    <rPh sb="4" eb="6">
      <t>ショクイン</t>
    </rPh>
    <rPh sb="7" eb="9">
      <t>ケンシュウ</t>
    </rPh>
    <rPh sb="10" eb="12">
      <t>ジュコウ</t>
    </rPh>
    <rPh sb="13" eb="17">
      <t>シカクシュトク</t>
    </rPh>
    <rPh sb="74" eb="76">
      <t>シカク</t>
    </rPh>
    <rPh sb="76" eb="78">
      <t>シュトク</t>
    </rPh>
    <rPh sb="78" eb="79">
      <t>トウ</t>
    </rPh>
    <rPh sb="95" eb="96">
      <t>タ</t>
    </rPh>
    <rPh sb="97" eb="99">
      <t>ジンザイ</t>
    </rPh>
    <rPh sb="99" eb="101">
      <t>イクセイ</t>
    </rPh>
    <rPh sb="105" eb="106">
      <t>チカラ</t>
    </rPh>
    <rPh sb="107" eb="108">
      <t>イ</t>
    </rPh>
    <rPh sb="112" eb="113">
      <t>テン</t>
    </rPh>
    <rPh sb="117" eb="119">
      <t>キニュウ</t>
    </rPh>
    <phoneticPr fontId="9"/>
  </si>
  <si>
    <t>（７）夜勤職員の勤務時間、勤務内容、仮眠時間、仮眠スペースを記入してください。また、夜勤職員の健康について配慮している点があれば記入してください。</t>
    <rPh sb="3" eb="5">
      <t>ヤキン</t>
    </rPh>
    <rPh sb="5" eb="7">
      <t>ショクイン</t>
    </rPh>
    <rPh sb="8" eb="10">
      <t>キンム</t>
    </rPh>
    <rPh sb="10" eb="12">
      <t>ジカン</t>
    </rPh>
    <rPh sb="13" eb="15">
      <t>キンム</t>
    </rPh>
    <rPh sb="15" eb="17">
      <t>ナイヨウ</t>
    </rPh>
    <rPh sb="18" eb="20">
      <t>カミン</t>
    </rPh>
    <rPh sb="20" eb="22">
      <t>ジカン</t>
    </rPh>
    <rPh sb="23" eb="25">
      <t>カミン</t>
    </rPh>
    <rPh sb="30" eb="32">
      <t>キニュウ</t>
    </rPh>
    <rPh sb="42" eb="44">
      <t>ヤキン</t>
    </rPh>
    <rPh sb="44" eb="46">
      <t>ショクイン</t>
    </rPh>
    <rPh sb="47" eb="49">
      <t>ケンコウ</t>
    </rPh>
    <rPh sb="53" eb="55">
      <t>ハイリョ</t>
    </rPh>
    <rPh sb="59" eb="60">
      <t>テン</t>
    </rPh>
    <rPh sb="64" eb="66">
      <t>キニュウ</t>
    </rPh>
    <phoneticPr fontId="9"/>
  </si>
  <si>
    <t>⑦-1 事業者が実施する介護サービス一覧表</t>
    <rPh sb="4" eb="7">
      <t>ジギョウシャ</t>
    </rPh>
    <rPh sb="8" eb="10">
      <t>ジッシ</t>
    </rPh>
    <rPh sb="12" eb="14">
      <t>カイゴ</t>
    </rPh>
    <rPh sb="18" eb="20">
      <t>イチラン</t>
    </rPh>
    <rPh sb="20" eb="21">
      <t>ヒョウ</t>
    </rPh>
    <phoneticPr fontId="9"/>
  </si>
  <si>
    <r>
      <t>※代表者、</t>
    </r>
    <r>
      <rPr>
        <sz val="10"/>
        <color auto="1"/>
        <rFont val="HGPｺﾞｼｯｸM"/>
      </rPr>
      <t>施設長、管理者（ユニット毎）をそれぞれ提出してください。</t>
    </r>
    <rPh sb="1" eb="4">
      <t>ダイヒョウシャ</t>
    </rPh>
    <rPh sb="5" eb="8">
      <t>シセツチョウ</t>
    </rPh>
    <rPh sb="9" eb="12">
      <t>カンリシャ</t>
    </rPh>
    <rPh sb="17" eb="18">
      <t>ゴト</t>
    </rPh>
    <rPh sb="24" eb="26">
      <t>テイシュツ</t>
    </rPh>
    <phoneticPr fontId="9"/>
  </si>
  <si>
    <t>「参考_災害ハザード」に該当するか</t>
    <rPh sb="1" eb="3">
      <t>サンコウ</t>
    </rPh>
    <rPh sb="4" eb="6">
      <t>サイガイ</t>
    </rPh>
    <rPh sb="12" eb="14">
      <t>ガイトウ</t>
    </rPh>
    <phoneticPr fontId="9"/>
  </si>
  <si>
    <r>
      <t>　　■ユニット１：</t>
    </r>
    <r>
      <rPr>
        <u/>
        <sz val="10"/>
        <color auto="1"/>
        <rFont val="HGPｺﾞｼｯｸM"/>
      </rPr>
      <t>　　　人</t>
    </r>
    <r>
      <rPr>
        <sz val="10"/>
        <color auto="1"/>
        <rFont val="HGPｺﾞｼｯｸM"/>
      </rPr>
      <t>　■ユニット２：</t>
    </r>
    <r>
      <rPr>
        <u/>
        <sz val="10"/>
        <color auto="1"/>
        <rFont val="HGPｺﾞｼｯｸM"/>
      </rPr>
      <t>　　　人</t>
    </r>
    <r>
      <rPr>
        <sz val="10"/>
        <color auto="1"/>
        <rFont val="HGPｺﾞｼｯｸM"/>
      </rPr>
      <t>　■ユニット３：</t>
    </r>
    <r>
      <rPr>
        <u/>
        <sz val="10"/>
        <color auto="1"/>
        <rFont val="HGPｺﾞｼｯｸM"/>
      </rPr>
      <t>　　　人</t>
    </r>
    <r>
      <rPr>
        <sz val="10"/>
        <color auto="1"/>
        <rFont val="HGPｺﾞｼｯｸM"/>
      </rPr>
      <t>　　（■ユニット４：</t>
    </r>
    <r>
      <rPr>
        <u/>
        <sz val="10"/>
        <color auto="1"/>
        <rFont val="HGPｺﾞｼｯｸM"/>
      </rPr>
      <t>　　　人）</t>
    </r>
    <rPh sb="12" eb="13">
      <t>ニン</t>
    </rPh>
    <rPh sb="24" eb="25">
      <t>ニン</t>
    </rPh>
    <rPh sb="36" eb="37">
      <t>ニン</t>
    </rPh>
    <rPh sb="50" eb="51">
      <t>ニン</t>
    </rPh>
    <phoneticPr fontId="9"/>
  </si>
  <si>
    <t>1ユニットの定員数
10名以下</t>
    <rPh sb="6" eb="8">
      <t>テイイン</t>
    </rPh>
    <rPh sb="8" eb="9">
      <t>スウ</t>
    </rPh>
    <rPh sb="12" eb="13">
      <t>メイ</t>
    </rPh>
    <rPh sb="13" eb="15">
      <t>イカ</t>
    </rPh>
    <phoneticPr fontId="9"/>
  </si>
  <si>
    <t>⑫  利用料等の積算根拠</t>
    <rPh sb="3" eb="6">
      <t>リヨウリョウ</t>
    </rPh>
    <rPh sb="6" eb="7">
      <t>トウ</t>
    </rPh>
    <rPh sb="8" eb="10">
      <t>セキサン</t>
    </rPh>
    <rPh sb="10" eb="12">
      <t>コンキョ</t>
    </rPh>
    <phoneticPr fontId="4"/>
  </si>
  <si>
    <t>過去2年間（R5～R6年度）に運営指導において文書指摘（改善報告を要するもの）を受けている場合は、その通知書の写し</t>
    <rPh sb="0" eb="2">
      <t>カコ</t>
    </rPh>
    <rPh sb="3" eb="4">
      <t>ネン</t>
    </rPh>
    <rPh sb="4" eb="5">
      <t>カン</t>
    </rPh>
    <rPh sb="11" eb="13">
      <t>ネンド</t>
    </rPh>
    <rPh sb="15" eb="17">
      <t>ウンエイ</t>
    </rPh>
    <rPh sb="17" eb="19">
      <t>シドウ</t>
    </rPh>
    <rPh sb="23" eb="25">
      <t>ブンショ</t>
    </rPh>
    <rPh sb="25" eb="27">
      <t>シテキ</t>
    </rPh>
    <rPh sb="28" eb="30">
      <t>カイゼン</t>
    </rPh>
    <rPh sb="30" eb="32">
      <t>ホウコク</t>
    </rPh>
    <rPh sb="33" eb="34">
      <t>ヨウ</t>
    </rPh>
    <rPh sb="40" eb="41">
      <t>ウ</t>
    </rPh>
    <rPh sb="45" eb="47">
      <t>バアイ</t>
    </rPh>
    <rPh sb="51" eb="54">
      <t>ツウチショ</t>
    </rPh>
    <rPh sb="55" eb="56">
      <t>ウツ</t>
    </rPh>
    <phoneticPr fontId="4"/>
  </si>
  <si>
    <t>地密特養（市内・定員29人）</t>
  </si>
  <si>
    <t>地域密着型介護老人福祉施設入所者生活介護（市内・定員２９人）</t>
  </si>
  <si>
    <t>□車椅子用トイレを設置している。</t>
  </si>
  <si>
    <t>地密特養</t>
  </si>
  <si>
    <t>計</t>
  </si>
  <si>
    <t>基本</t>
  </si>
  <si>
    <t>開設準備</t>
  </si>
  <si>
    <t>5,280千円×整備床数＋989千円×定員数　（40or29）</t>
  </si>
  <si>
    <t>基金を含む</t>
    <rPh sb="0" eb="2">
      <t>キキン</t>
    </rPh>
    <rPh sb="3" eb="4">
      <t>フク</t>
    </rPh>
    <phoneticPr fontId="9"/>
  </si>
  <si>
    <t>事業区分間繰入金の異動がないものとして計算すること。</t>
    <rPh sb="0" eb="2">
      <t>ジギョウ</t>
    </rPh>
    <rPh sb="2" eb="4">
      <t>クブン</t>
    </rPh>
    <rPh sb="4" eb="5">
      <t>カン</t>
    </rPh>
    <rPh sb="5" eb="7">
      <t>クリイレ</t>
    </rPh>
    <rPh sb="7" eb="8">
      <t>キン</t>
    </rPh>
    <rPh sb="9" eb="11">
      <t>イドウ</t>
    </rPh>
    <rPh sb="19" eb="21">
      <t>ケイサン</t>
    </rPh>
    <phoneticPr fontId="9"/>
  </si>
  <si>
    <t>共同生活室の面積</t>
    <rPh sb="0" eb="2">
      <t>キョウドウ</t>
    </rPh>
    <rPh sb="2" eb="4">
      <t>セイカツ</t>
    </rPh>
    <rPh sb="4" eb="5">
      <t>シツ</t>
    </rPh>
    <rPh sb="6" eb="8">
      <t>メンセキ</t>
    </rPh>
    <phoneticPr fontId="9"/>
  </si>
  <si>
    <t>　　（例）</t>
    <rPh sb="3" eb="4">
      <t>レイ</t>
    </rPh>
    <phoneticPr fontId="4"/>
  </si>
  <si>
    <t>・高齢者施設内で対応可能な医療の範囲を超えた場合に、協力医療機関との連携の下で適切な対応が行われるよう、在宅医療を担う医療機関や在宅医療を支援する地域の医療機関等と実効性のある連携体制を構築する。
アの経過措置期間：令和9年3月31日
ア　以下の要件を満たす協力医療機関（ⅲの要件を満たす協力医療機関にあっては、病院に限る。）を定めることを義務付ける（複数の医療機関を定めることにより要件を満たすこととしても差し支えないこととする。）。
　ⅰ　入所者の病状が急変した場合等において、医師または看護職員が相談対応を行う体制を常時確保していること。
　ⅱ　診療の求めがあった場合において、診療を行う体制を常時確保していること。
　ⅲ　入所者の病状の急変が生じた場合等において、当該施設の医師又は協力医療機関その他の医療機関の医師が診療を行い、入院を要すると認められた入所者の入院を原則として受け入れられる体制を確保していること。
イ　１年に１回以上、協力医療機関との間で、入所者の病状の急変が生じた場合等の対応を確認するとともに、当該協力医療機関の名称等について、当該事業所の指定を行った自治体に提出しなければならない。
ウ　入所者が協力医療機関等に入院した後に、病状が軽快し、退院が可能となった場合においては、速やかに再入所させることができるように努める。</t>
    <rPh sb="1" eb="4">
      <t>コウレイシャ</t>
    </rPh>
    <rPh sb="4" eb="6">
      <t>シセツ</t>
    </rPh>
    <rPh sb="6" eb="7">
      <t>ナイ</t>
    </rPh>
    <rPh sb="8" eb="10">
      <t>タイオウ</t>
    </rPh>
    <rPh sb="10" eb="12">
      <t>カノウ</t>
    </rPh>
    <rPh sb="13" eb="15">
      <t>イリョウ</t>
    </rPh>
    <rPh sb="16" eb="18">
      <t>ハンイ</t>
    </rPh>
    <rPh sb="19" eb="20">
      <t>コ</t>
    </rPh>
    <rPh sb="22" eb="24">
      <t>バアイ</t>
    </rPh>
    <rPh sb="26" eb="28">
      <t>キョウリョク</t>
    </rPh>
    <rPh sb="28" eb="30">
      <t>イリョウ</t>
    </rPh>
    <rPh sb="30" eb="32">
      <t>キカン</t>
    </rPh>
    <rPh sb="34" eb="36">
      <t>レンケイ</t>
    </rPh>
    <rPh sb="37" eb="38">
      <t>モト</t>
    </rPh>
    <rPh sb="39" eb="41">
      <t>テキセツ</t>
    </rPh>
    <rPh sb="42" eb="44">
      <t>タイオウ</t>
    </rPh>
    <rPh sb="45" eb="46">
      <t>オコナ</t>
    </rPh>
    <rPh sb="52" eb="54">
      <t>ザイタク</t>
    </rPh>
    <rPh sb="54" eb="56">
      <t>イリョウ</t>
    </rPh>
    <rPh sb="57" eb="58">
      <t>ニナ</t>
    </rPh>
    <rPh sb="59" eb="61">
      <t>イリョウ</t>
    </rPh>
    <rPh sb="61" eb="63">
      <t>キカン</t>
    </rPh>
    <rPh sb="64" eb="66">
      <t>ザイタク</t>
    </rPh>
    <rPh sb="66" eb="68">
      <t>イリョウ</t>
    </rPh>
    <rPh sb="69" eb="71">
      <t>シエン</t>
    </rPh>
    <rPh sb="73" eb="75">
      <t>チイキ</t>
    </rPh>
    <rPh sb="76" eb="78">
      <t>イリョウ</t>
    </rPh>
    <rPh sb="78" eb="80">
      <t>キカン</t>
    </rPh>
    <rPh sb="80" eb="81">
      <t>トウ</t>
    </rPh>
    <rPh sb="82" eb="85">
      <t>ジッコウセイ</t>
    </rPh>
    <rPh sb="88" eb="90">
      <t>レンケイ</t>
    </rPh>
    <rPh sb="90" eb="92">
      <t>タイセイ</t>
    </rPh>
    <rPh sb="93" eb="95">
      <t>コウチク</t>
    </rPh>
    <rPh sb="121" eb="123">
      <t>イカ</t>
    </rPh>
    <rPh sb="124" eb="126">
      <t>ヨウケン</t>
    </rPh>
    <rPh sb="127" eb="128">
      <t>ミ</t>
    </rPh>
    <rPh sb="130" eb="132">
      <t>キョウリョク</t>
    </rPh>
    <rPh sb="132" eb="134">
      <t>イリョウ</t>
    </rPh>
    <rPh sb="134" eb="136">
      <t>キカン</t>
    </rPh>
    <rPh sb="139" eb="141">
      <t>ヨウケン</t>
    </rPh>
    <rPh sb="142" eb="143">
      <t>ミ</t>
    </rPh>
    <rPh sb="145" eb="147">
      <t>キョウリョク</t>
    </rPh>
    <rPh sb="147" eb="149">
      <t>イリョウ</t>
    </rPh>
    <rPh sb="149" eb="151">
      <t>キカン</t>
    </rPh>
    <rPh sb="157" eb="159">
      <t>ビョウイン</t>
    </rPh>
    <rPh sb="160" eb="161">
      <t>カギ</t>
    </rPh>
    <rPh sb="165" eb="166">
      <t>サダ</t>
    </rPh>
    <rPh sb="171" eb="174">
      <t>ギムヅ</t>
    </rPh>
    <rPh sb="177" eb="179">
      <t>フクスウ</t>
    </rPh>
    <rPh sb="180" eb="182">
      <t>イリョウ</t>
    </rPh>
    <rPh sb="182" eb="184">
      <t>キカン</t>
    </rPh>
    <rPh sb="185" eb="186">
      <t>サダ</t>
    </rPh>
    <rPh sb="193" eb="195">
      <t>ヨウケン</t>
    </rPh>
    <rPh sb="196" eb="197">
      <t>ミ</t>
    </rPh>
    <rPh sb="205" eb="206">
      <t>サ</t>
    </rPh>
    <rPh sb="207" eb="208">
      <t>ツカ</t>
    </rPh>
    <rPh sb="223" eb="226">
      <t>ニュウショシャ</t>
    </rPh>
    <rPh sb="227" eb="229">
      <t>ビョウジョウ</t>
    </rPh>
    <rPh sb="230" eb="232">
      <t>キュウヘン</t>
    </rPh>
    <rPh sb="234" eb="236">
      <t>バアイ</t>
    </rPh>
    <rPh sb="236" eb="237">
      <t>トウ</t>
    </rPh>
    <rPh sb="242" eb="244">
      <t>イシ</t>
    </rPh>
    <phoneticPr fontId="9"/>
  </si>
  <si>
    <t>玉野市</t>
    <rPh sb="0" eb="3">
      <t>タマノシ</t>
    </rPh>
    <phoneticPr fontId="9"/>
  </si>
  <si>
    <t>岡山県</t>
    <rPh sb="0" eb="3">
      <t>オカヤマケン</t>
    </rPh>
    <phoneticPr fontId="9"/>
  </si>
  <si>
    <t>介護保険事業所名称０１</t>
  </si>
  <si>
    <t>地域密着型介護老人福祉施設入所者生活介護</t>
  </si>
  <si>
    <t>カブシキガイシャタマノシ</t>
  </si>
  <si>
    <t>０８６３－３２－５５３７</t>
  </si>
  <si>
    <t>タマノ　ノノ</t>
  </si>
  <si>
    <t>〇本市公募案件：　■該当　□非該当
〇休廃止の理由：　人員不足のため休止中</t>
  </si>
  <si>
    <t>choju@city.tamano.lg.jp</t>
  </si>
  <si>
    <t>玉野市宇野１－２７－１</t>
  </si>
  <si>
    <t>玉野市宇野１－１３－２</t>
  </si>
  <si>
    <t>計画作成担当者</t>
    <rPh sb="0" eb="4">
      <t>ケイカクサクセイ</t>
    </rPh>
    <rPh sb="4" eb="7">
      <t>タントウシャ</t>
    </rPh>
    <phoneticPr fontId="9"/>
  </si>
  <si>
    <t>看護職員</t>
    <rPh sb="0" eb="2">
      <t>カンゴ</t>
    </rPh>
    <rPh sb="2" eb="4">
      <t>ショクイン</t>
    </rPh>
    <phoneticPr fontId="9"/>
  </si>
  <si>
    <t>常勤専従</t>
    <rPh sb="0" eb="2">
      <t>ジョウキン</t>
    </rPh>
    <rPh sb="2" eb="4">
      <t>センジュウ</t>
    </rPh>
    <phoneticPr fontId="9"/>
  </si>
  <si>
    <t>要件なし</t>
    <rPh sb="0" eb="2">
      <t>ヨウケン</t>
    </rPh>
    <phoneticPr fontId="9"/>
  </si>
  <si>
    <t>非常勤専従</t>
    <rPh sb="0" eb="3">
      <t>ヒジョウキン</t>
    </rPh>
    <rPh sb="3" eb="5">
      <t>センジュウ</t>
    </rPh>
    <phoneticPr fontId="9"/>
  </si>
  <si>
    <t>計画作成担当者を兼務</t>
  </si>
  <si>
    <t>主任介護支援専門員・○○研修</t>
    <rPh sb="0" eb="2">
      <t>シュニン</t>
    </rPh>
    <rPh sb="2" eb="4">
      <t>カイゴ</t>
    </rPh>
    <rPh sb="4" eb="6">
      <t>シエン</t>
    </rPh>
    <rPh sb="6" eb="9">
      <t>センモンイン</t>
    </rPh>
    <rPh sb="12" eb="14">
      <t>ケンシュウ</t>
    </rPh>
    <phoneticPr fontId="9"/>
  </si>
  <si>
    <t>R7.7.○</t>
  </si>
  <si>
    <t>〇加算</t>
    <rPh sb="1" eb="3">
      <t>カサン</t>
    </rPh>
    <phoneticPr fontId="9"/>
  </si>
  <si>
    <t>介護職員等処遇改善加算</t>
    <rPh sb="0" eb="5">
      <t>カイゴショクイントウ</t>
    </rPh>
    <rPh sb="5" eb="11">
      <t>ショグウカイゼンカサン</t>
    </rPh>
    <phoneticPr fontId="9"/>
  </si>
  <si>
    <t>利用料等の積算根拠から</t>
  </si>
  <si>
    <t>支払は翌年度</t>
  </si>
  <si>
    <t>介護職員</t>
  </si>
</sst>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6" formatCode="[$-411]ggge&quot;年&quot;m&quot;月&quot;d&quot;日&quot;;@"/>
    <numFmt numFmtId="177" formatCode="&quot;〒&quot;000\-0000"/>
    <numFmt numFmtId="178" formatCode="0&quot;m2&quot;"/>
    <numFmt numFmtId="179" formatCode="0&quot;%&quot;"/>
    <numFmt numFmtId="180" formatCode="[$-411]ge\.m\.d;@"/>
    <numFmt numFmtId="181" formatCode="0&quot;人&quot;"/>
    <numFmt numFmtId="182" formatCode="0.00_ "/>
    <numFmt numFmtId="183" formatCode="#,##0_ "/>
    <numFmt numFmtId="184" formatCode="0.0_ "/>
    <numFmt numFmtId="185" formatCode="#,##0&quot;円&quot;"/>
    <numFmt numFmtId="186" formatCode="#,##0&quot;人&quot;"/>
    <numFmt numFmtId="187" formatCode="0.0%"/>
    <numFmt numFmtId="188" formatCode="#,##0.000;[Red]\-#,##0.000"/>
    <numFmt numFmtId="189" formatCode="#,##0.00000;[Red]\-#,##0.00000"/>
    <numFmt numFmtId="190" formatCode="0&quot;月目&quot;"/>
  </numFmts>
  <fonts count="58">
    <font>
      <sz val="11"/>
      <color theme="1"/>
      <name val="Yu Gothic"/>
      <family val="3"/>
      <scheme val="minor"/>
    </font>
    <font>
      <sz val="11"/>
      <color auto="1"/>
      <name val="ＭＳ Ｐゴシック"/>
      <family val="3"/>
    </font>
    <font>
      <sz val="11"/>
      <color theme="1"/>
      <name val="Yu Gothic"/>
      <family val="3"/>
      <scheme val="minor"/>
    </font>
    <font>
      <sz val="10"/>
      <color rgb="FF000000"/>
      <name val="Times New Roman"/>
      <family val="1"/>
    </font>
    <font>
      <sz val="6"/>
      <color auto="1"/>
      <name val="ＭＳ Ｐゴシック"/>
      <family val="3"/>
    </font>
    <font>
      <sz val="10"/>
      <color auto="1"/>
      <name val="HGPｺﾞｼｯｸM"/>
      <family val="3"/>
    </font>
    <font>
      <b/>
      <sz val="10"/>
      <color auto="1"/>
      <name val="HGPｺﾞｼｯｸM"/>
      <family val="3"/>
    </font>
    <font>
      <sz val="11"/>
      <color auto="1"/>
      <name val="Yu Gothic"/>
      <family val="3"/>
      <scheme val="minor"/>
    </font>
    <font>
      <sz val="10"/>
      <color rgb="FFFF0000"/>
      <name val="HGPｺﾞｼｯｸM"/>
      <family val="3"/>
    </font>
    <font>
      <sz val="6"/>
      <color auto="1"/>
      <name val="Yu Gothic"/>
      <family val="3"/>
      <scheme val="minor"/>
    </font>
    <font>
      <sz val="10"/>
      <color theme="1"/>
      <name val="HGSｺﾞｼｯｸM"/>
      <family val="3"/>
    </font>
    <font>
      <b/>
      <sz val="12"/>
      <color theme="1"/>
      <name val="HGSｺﾞｼｯｸM"/>
      <family val="3"/>
    </font>
    <font>
      <sz val="10"/>
      <color auto="1"/>
      <name val="HGSｺﾞｼｯｸM"/>
      <family val="3"/>
    </font>
    <font>
      <sz val="12"/>
      <color auto="1"/>
      <name val="HGSｺﾞｼｯｸM"/>
      <family val="3"/>
    </font>
    <font>
      <sz val="12"/>
      <color auto="1"/>
      <name val="Yu Gothic"/>
      <family val="3"/>
      <scheme val="minor"/>
    </font>
    <font>
      <sz val="10.5"/>
      <color auto="1"/>
      <name val="Yu Gothic"/>
      <family val="3"/>
      <scheme val="minor"/>
    </font>
    <font>
      <b/>
      <sz val="12"/>
      <color auto="1"/>
      <name val="Yu Gothic"/>
      <family val="3"/>
      <scheme val="minor"/>
    </font>
    <font>
      <sz val="10"/>
      <color rgb="FF000000"/>
      <name val="Yu Gothic"/>
      <family val="3"/>
      <scheme val="minor"/>
    </font>
    <font>
      <sz val="10"/>
      <color theme="1"/>
      <name val="Yu Gothic"/>
      <family val="3"/>
      <scheme val="minor"/>
    </font>
    <font>
      <sz val="6"/>
      <color auto="1"/>
      <name val="HGSｺﾞｼｯｸM"/>
      <family val="3"/>
    </font>
    <font>
      <sz val="9"/>
      <color auto="1"/>
      <name val="HGSｺﾞｼｯｸM"/>
      <family val="3"/>
    </font>
    <font>
      <strike/>
      <sz val="9"/>
      <color auto="1"/>
      <name val="HGSｺﾞｼｯｸM"/>
      <family val="3"/>
    </font>
    <font>
      <sz val="8"/>
      <color auto="1"/>
      <name val="HGSｺﾞｼｯｸM"/>
      <family val="3"/>
    </font>
    <font>
      <sz val="9"/>
      <color theme="1"/>
      <name val="HGSｺﾞｼｯｸM"/>
      <family val="3"/>
    </font>
    <font>
      <sz val="9"/>
      <color rgb="FFFF0000"/>
      <name val="HGSｺﾞｼｯｸM"/>
      <family val="3"/>
    </font>
    <font>
      <sz val="9"/>
      <color rgb="FFFF0000"/>
      <name val="HGPｺﾞｼｯｸM"/>
      <family val="3"/>
    </font>
    <font>
      <sz val="11"/>
      <color rgb="FFFF0000"/>
      <name val="HGPｺﾞｼｯｸM"/>
      <family val="3"/>
    </font>
    <font>
      <sz val="11"/>
      <color theme="1"/>
      <name val="HGPｺﾞｼｯｸM"/>
      <family val="3"/>
    </font>
    <font>
      <b/>
      <sz val="11"/>
      <color theme="1"/>
      <name val="HGPｺﾞｼｯｸM"/>
      <family val="3"/>
    </font>
    <font>
      <sz val="11"/>
      <color rgb="FF000000"/>
      <name val="HGPｺﾞｼｯｸM"/>
      <family val="3"/>
    </font>
    <font>
      <b/>
      <sz val="12"/>
      <color auto="1"/>
      <name val="HGPｺﾞｼｯｸM"/>
      <family val="3"/>
    </font>
    <font>
      <b/>
      <sz val="12"/>
      <color rgb="FF000000"/>
      <name val="HGPｺﾞｼｯｸM"/>
      <family val="3"/>
    </font>
    <font>
      <sz val="9"/>
      <color rgb="FF000000"/>
      <name val="HGPｺﾞｼｯｸM"/>
      <family val="3"/>
    </font>
    <font>
      <sz val="11"/>
      <color auto="1"/>
      <name val="HGPｺﾞｼｯｸM"/>
      <family val="3"/>
    </font>
    <font>
      <sz val="14"/>
      <color auto="1"/>
      <name val="HGPｺﾞｼｯｸM"/>
      <family val="3"/>
    </font>
    <font>
      <b/>
      <sz val="14"/>
      <color auto="1"/>
      <name val="HGPｺﾞｼｯｸM"/>
      <family val="3"/>
    </font>
    <font>
      <sz val="12"/>
      <color auto="1"/>
      <name val="HGPｺﾞｼｯｸM"/>
      <family val="3"/>
    </font>
    <font>
      <strike/>
      <sz val="11"/>
      <color rgb="FFFF0000"/>
      <name val="HGPｺﾞｼｯｸM"/>
      <family val="3"/>
    </font>
    <font>
      <b/>
      <sz val="16"/>
      <color rgb="FFFF0000"/>
      <name val="HGPｺﾞｼｯｸM"/>
      <family val="3"/>
    </font>
    <font>
      <sz val="10"/>
      <color theme="1"/>
      <name val="HGPｺﾞｼｯｸM"/>
      <family val="3"/>
    </font>
    <font>
      <b/>
      <sz val="10"/>
      <color theme="1"/>
      <name val="HGPｺﾞｼｯｸM"/>
      <family val="3"/>
    </font>
    <font>
      <sz val="9"/>
      <color auto="1"/>
      <name val="HGPｺﾞｼｯｸM"/>
      <family val="3"/>
    </font>
    <font>
      <sz val="9"/>
      <color theme="1"/>
      <name val="HGPｺﾞｼｯｸM"/>
      <family val="3"/>
    </font>
    <font>
      <b/>
      <sz val="10"/>
      <color rgb="FFFF0000"/>
      <name val="HGPｺﾞｼｯｸM"/>
      <family val="3"/>
    </font>
    <font>
      <b/>
      <sz val="12"/>
      <color theme="1"/>
      <name val="HGPｺﾞｼｯｸM"/>
      <family val="3"/>
    </font>
    <font>
      <sz val="10.5"/>
      <color auto="1"/>
      <name val="HGPｺﾞｼｯｸM"/>
      <family val="3"/>
    </font>
    <font>
      <b/>
      <sz val="10.5"/>
      <color auto="1"/>
      <name val="HGPｺﾞｼｯｸM"/>
      <family val="3"/>
    </font>
    <font>
      <sz val="6"/>
      <color auto="1"/>
      <name val="HGPｺﾞｼｯｸM"/>
      <family val="3"/>
    </font>
    <font>
      <u/>
      <sz val="10.5"/>
      <color auto="1"/>
      <name val="HGPｺﾞｼｯｸM"/>
      <family val="3"/>
    </font>
    <font>
      <sz val="8"/>
      <color auto="1"/>
      <name val="HGPｺﾞｼｯｸM"/>
      <family val="3"/>
    </font>
    <font>
      <b/>
      <sz val="9"/>
      <color auto="1"/>
      <name val="HGPｺﾞｼｯｸM"/>
      <family val="3"/>
    </font>
    <font>
      <b/>
      <sz val="9"/>
      <color theme="1"/>
      <name val="HGPｺﾞｼｯｸM"/>
      <family val="3"/>
    </font>
    <font>
      <sz val="9"/>
      <color indexed="12"/>
      <name val="HGPｺﾞｼｯｸM"/>
      <family val="3"/>
    </font>
    <font>
      <sz val="7"/>
      <color auto="1"/>
      <name val="HGPｺﾞｼｯｸM"/>
      <family val="3"/>
    </font>
    <font>
      <sz val="7"/>
      <color theme="1"/>
      <name val="HGPｺﾞｼｯｸM"/>
      <family val="3"/>
    </font>
    <font>
      <sz val="10"/>
      <color rgb="FF000000"/>
      <name val="HGPｺﾞｼｯｸM"/>
      <family val="3"/>
    </font>
    <font>
      <sz val="7"/>
      <color rgb="FF000000"/>
      <name val="HGPｺﾞｼｯｸM"/>
      <family val="3"/>
    </font>
    <font>
      <sz val="7"/>
      <color rgb="FFFF0000"/>
      <name val="HGPｺﾞｼｯｸM"/>
      <family val="3"/>
    </font>
  </fonts>
  <fills count="8">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indexed="9"/>
        <bgColor indexed="64"/>
      </patternFill>
    </fill>
    <fill>
      <patternFill patternType="solid">
        <fgColor indexed="22"/>
        <bgColor indexed="64"/>
      </patternFill>
    </fill>
    <fill>
      <patternFill patternType="solid">
        <fgColor theme="5" tint="0.8"/>
        <bgColor indexed="64"/>
      </patternFill>
    </fill>
    <fill>
      <patternFill patternType="solid">
        <fgColor theme="9" tint="0.8"/>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auto="1"/>
      </top>
      <bottom style="thin">
        <color auto="1"/>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top style="medium">
        <color indexed="64"/>
      </top>
      <bottom/>
      <diagonal/>
    </border>
    <border>
      <left style="dotted">
        <color indexed="64"/>
      </left>
      <right style="dotted">
        <color indexed="64"/>
      </right>
      <top style="medium">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top/>
      <bottom style="medium">
        <color indexed="64"/>
      </bottom>
      <diagonal/>
    </border>
    <border>
      <left style="medium">
        <color indexed="64"/>
      </left>
      <right style="dotted">
        <color indexed="64"/>
      </right>
      <top style="medium">
        <color indexed="64"/>
      </top>
      <bottom/>
      <diagonal/>
    </border>
    <border>
      <left style="medium">
        <color indexed="64"/>
      </left>
      <right style="hair">
        <color indexed="64"/>
      </right>
      <top style="medium">
        <color indexed="64"/>
      </top>
      <bottom style="hair">
        <color indexed="64"/>
      </bottom>
      <diagonal/>
    </border>
    <border>
      <left style="dotted">
        <color indexed="64"/>
      </left>
      <right style="dotted">
        <color indexed="64"/>
      </right>
      <top style="medium">
        <color indexed="64"/>
      </top>
      <bottom/>
      <diagonal/>
    </border>
    <border>
      <left style="hair">
        <color indexed="64"/>
      </left>
      <right style="hair">
        <color indexed="64"/>
      </right>
      <top style="medium">
        <color indexed="64"/>
      </top>
      <bottom style="hair">
        <color indexed="64"/>
      </bottom>
      <diagonal/>
    </border>
    <border>
      <left style="dotted">
        <color indexed="64"/>
      </left>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diagonal/>
    </border>
  </borders>
  <cellStyleXfs count="15">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2" fillId="0" borderId="0"/>
    <xf numFmtId="0" fontId="1" fillId="0" borderId="0">
      <alignment vertical="center"/>
    </xf>
    <xf numFmtId="0" fontId="2" fillId="0" borderId="0">
      <alignment vertical="center"/>
    </xf>
    <xf numFmtId="0" fontId="3" fillId="0" borderId="0"/>
    <xf numFmtId="0" fontId="1" fillId="0" borderId="0">
      <alignment vertical="center"/>
    </xf>
    <xf numFmtId="0" fontId="1"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848">
    <xf numFmtId="0" fontId="0" fillId="0" borderId="0" xfId="0"/>
    <xf numFmtId="0" fontId="5" fillId="0" borderId="0" xfId="6" applyFont="1" applyFill="1" applyAlignment="1">
      <alignment vertical="center"/>
    </xf>
    <xf numFmtId="0" fontId="6" fillId="0" borderId="0" xfId="6" applyFont="1" applyFill="1" applyAlignment="1">
      <alignment vertical="center"/>
    </xf>
    <xf numFmtId="0" fontId="5" fillId="0" borderId="1" xfId="6" applyFont="1" applyFill="1" applyBorder="1" applyAlignment="1">
      <alignment horizontal="center" vertical="center" shrinkToFit="1"/>
    </xf>
    <xf numFmtId="0" fontId="5" fillId="0" borderId="2" xfId="6" applyFont="1" applyFill="1" applyBorder="1" applyAlignment="1">
      <alignment horizontal="center" vertical="center" shrinkToFit="1"/>
    </xf>
    <xf numFmtId="0" fontId="5" fillId="0" borderId="0" xfId="6" applyFont="1" applyFill="1" applyBorder="1" applyAlignment="1">
      <alignment vertical="center"/>
    </xf>
    <xf numFmtId="0" fontId="7" fillId="0" borderId="1" xfId="0" applyFont="1" applyBorder="1" applyAlignment="1">
      <alignment horizontal="center" vertical="center"/>
    </xf>
    <xf numFmtId="0" fontId="5" fillId="0" borderId="1" xfId="6" applyFont="1" applyFill="1" applyBorder="1" applyAlignment="1">
      <alignment vertical="center" wrapText="1" shrinkToFit="1"/>
    </xf>
    <xf numFmtId="0" fontId="5" fillId="0" borderId="2" xfId="6" applyFont="1" applyFill="1" applyBorder="1" applyAlignment="1">
      <alignment vertical="center" wrapText="1" shrinkToFit="1"/>
    </xf>
    <xf numFmtId="0" fontId="5" fillId="0" borderId="1" xfId="6" applyFont="1" applyFill="1" applyBorder="1" applyAlignment="1">
      <alignment horizontal="center" vertical="center" wrapText="1" shrinkToFit="1"/>
    </xf>
    <xf numFmtId="0" fontId="5" fillId="0" borderId="1" xfId="6" applyFont="1" applyFill="1" applyBorder="1" applyAlignment="1">
      <alignment vertical="center" wrapText="1"/>
    </xf>
    <xf numFmtId="0" fontId="5" fillId="0" borderId="2" xfId="6" applyFont="1" applyFill="1" applyBorder="1" applyAlignment="1">
      <alignment vertical="center" wrapText="1"/>
    </xf>
    <xf numFmtId="0" fontId="6" fillId="0" borderId="1" xfId="6" applyFont="1" applyFill="1" applyBorder="1" applyAlignment="1">
      <alignment horizontal="center" vertical="center" shrinkToFit="1"/>
    </xf>
    <xf numFmtId="0" fontId="6" fillId="0" borderId="2" xfId="6" applyFont="1" applyFill="1" applyBorder="1" applyAlignment="1">
      <alignment horizontal="center" vertical="center" shrinkToFit="1"/>
    </xf>
    <xf numFmtId="0" fontId="5" fillId="0" borderId="1" xfId="6" applyFont="1" applyFill="1" applyBorder="1" applyAlignment="1">
      <alignment horizontal="center" vertical="center" wrapText="1"/>
    </xf>
    <xf numFmtId="0" fontId="8" fillId="0" borderId="0" xfId="6" applyFont="1" applyFill="1" applyAlignment="1">
      <alignment vertical="center"/>
    </xf>
    <xf numFmtId="0" fontId="10" fillId="0" borderId="0" xfId="9" applyFont="1">
      <alignment vertical="center"/>
    </xf>
    <xf numFmtId="0" fontId="11" fillId="0" borderId="0" xfId="9" applyFont="1" applyAlignment="1">
      <alignment horizontal="center" vertical="center"/>
    </xf>
    <xf numFmtId="0" fontId="12" fillId="0" borderId="0" xfId="9" applyFont="1">
      <alignment vertical="center"/>
    </xf>
    <xf numFmtId="176" fontId="12" fillId="0" borderId="0" xfId="9" applyNumberFormat="1" applyFont="1" applyAlignment="1">
      <alignment horizontal="right" vertical="center"/>
    </xf>
    <xf numFmtId="176" fontId="12" fillId="0" borderId="0" xfId="9" applyNumberFormat="1" applyFont="1">
      <alignment vertical="center"/>
    </xf>
    <xf numFmtId="176" fontId="13" fillId="0" borderId="0" xfId="9" applyNumberFormat="1" applyFont="1">
      <alignment vertical="center"/>
    </xf>
    <xf numFmtId="0" fontId="13" fillId="0" borderId="0" xfId="9" applyFont="1" applyAlignment="1">
      <alignment vertical="center" wrapText="1"/>
    </xf>
    <xf numFmtId="0" fontId="14" fillId="2" borderId="0" xfId="10" applyFont="1" applyFill="1" applyBorder="1" applyAlignment="1">
      <alignment vertical="center"/>
    </xf>
    <xf numFmtId="0" fontId="15" fillId="2" borderId="0" xfId="10" applyFont="1" applyFill="1" applyBorder="1" applyAlignment="1">
      <alignment horizontal="center" vertical="center"/>
    </xf>
    <xf numFmtId="0" fontId="15" fillId="2" borderId="0" xfId="10" applyFont="1" applyFill="1" applyBorder="1" applyAlignment="1">
      <alignment horizontal="left" vertical="center"/>
    </xf>
    <xf numFmtId="0" fontId="16" fillId="2" borderId="0" xfId="10" applyFont="1" applyFill="1" applyBorder="1" applyAlignment="1">
      <alignment horizontal="right"/>
    </xf>
    <xf numFmtId="0" fontId="15" fillId="2" borderId="0" xfId="10" applyFont="1" applyFill="1" applyBorder="1" applyAlignment="1">
      <alignment vertical="center"/>
    </xf>
    <xf numFmtId="0" fontId="17" fillId="2" borderId="0" xfId="10" applyFont="1" applyFill="1" applyBorder="1" applyAlignment="1"/>
    <xf numFmtId="0" fontId="17" fillId="2" borderId="0" xfId="10" applyFont="1" applyFill="1" applyBorder="1" applyAlignment="1">
      <alignment horizontal="left" vertical="center"/>
    </xf>
    <xf numFmtId="0" fontId="15" fillId="2" borderId="0" xfId="10" applyFont="1" applyFill="1" applyBorder="1" applyAlignment="1">
      <alignment horizontal="right" vertical="center"/>
    </xf>
    <xf numFmtId="0" fontId="0" fillId="0" borderId="0" xfId="0" applyFont="1" applyAlignment="1">
      <alignment horizontal="center" vertical="center"/>
    </xf>
    <xf numFmtId="0" fontId="18" fillId="0" borderId="0" xfId="0" applyFont="1" applyAlignment="1">
      <alignment horizontal="center" vertical="center"/>
    </xf>
    <xf numFmtId="0" fontId="13" fillId="0" borderId="0" xfId="9" applyFont="1" applyBorder="1" applyAlignment="1">
      <alignment horizontal="center" vertical="center" wrapText="1"/>
    </xf>
    <xf numFmtId="0" fontId="19" fillId="0" borderId="0" xfId="9" applyFont="1" applyAlignment="1">
      <alignment vertical="center" textRotation="255"/>
    </xf>
    <xf numFmtId="0" fontId="20" fillId="0" borderId="3" xfId="9" applyFont="1" applyBorder="1">
      <alignment vertical="center"/>
    </xf>
    <xf numFmtId="0" fontId="20" fillId="0" borderId="4" xfId="9" applyFont="1" applyBorder="1">
      <alignment vertical="center"/>
    </xf>
    <xf numFmtId="0" fontId="20" fillId="0" borderId="5" xfId="9" applyFont="1" applyBorder="1" applyAlignment="1">
      <alignment vertical="center" textRotation="255" wrapText="1"/>
    </xf>
    <xf numFmtId="0" fontId="20" fillId="0" borderId="1" xfId="9" applyFont="1" applyBorder="1" applyAlignment="1">
      <alignment vertical="center" textRotation="255" wrapText="1"/>
    </xf>
    <xf numFmtId="0" fontId="20" fillId="0" borderId="6" xfId="9" applyFont="1" applyBorder="1" applyAlignment="1">
      <alignment vertical="center" textRotation="255" shrinkToFit="1"/>
    </xf>
    <xf numFmtId="0" fontId="20" fillId="0" borderId="7" xfId="9" applyFont="1" applyBorder="1" applyAlignment="1">
      <alignment vertical="center" textRotation="255" shrinkToFit="1"/>
    </xf>
    <xf numFmtId="0" fontId="20" fillId="0" borderId="5" xfId="9" applyFont="1" applyBorder="1" applyAlignment="1">
      <alignment vertical="center" textRotation="255" shrinkToFit="1"/>
    </xf>
    <xf numFmtId="0" fontId="20" fillId="0" borderId="1" xfId="9" applyFont="1" applyBorder="1" applyAlignment="1">
      <alignment vertical="center" textRotation="255"/>
    </xf>
    <xf numFmtId="0" fontId="20" fillId="0" borderId="6" xfId="9" applyFont="1" applyBorder="1" applyAlignment="1">
      <alignment horizontal="center" vertical="center" textRotation="255"/>
    </xf>
    <xf numFmtId="0" fontId="20" fillId="0" borderId="7" xfId="9" applyFont="1" applyBorder="1" applyAlignment="1">
      <alignment horizontal="center" vertical="center" textRotation="255"/>
    </xf>
    <xf numFmtId="0" fontId="20" fillId="0" borderId="5" xfId="9" applyFont="1" applyBorder="1" applyAlignment="1">
      <alignment horizontal="center" vertical="center" textRotation="255"/>
    </xf>
    <xf numFmtId="0" fontId="19" fillId="0" borderId="0" xfId="9" applyFont="1">
      <alignment vertical="center"/>
    </xf>
    <xf numFmtId="0" fontId="20" fillId="0" borderId="8" xfId="9" applyFont="1" applyBorder="1">
      <alignment vertical="center"/>
    </xf>
    <xf numFmtId="0" fontId="20" fillId="0" borderId="9" xfId="9" applyFont="1" applyBorder="1">
      <alignment vertical="center"/>
    </xf>
    <xf numFmtId="0" fontId="20" fillId="0" borderId="10" xfId="9" applyFont="1" applyBorder="1">
      <alignment vertical="center"/>
    </xf>
    <xf numFmtId="0" fontId="20" fillId="0" borderId="11" xfId="9" applyFont="1" applyBorder="1">
      <alignment vertical="center"/>
    </xf>
    <xf numFmtId="0" fontId="20" fillId="0" borderId="12" xfId="9" applyFont="1" applyBorder="1">
      <alignment vertical="center"/>
    </xf>
    <xf numFmtId="0" fontId="20" fillId="0" borderId="13" xfId="9" applyFont="1" applyBorder="1">
      <alignment vertical="center"/>
    </xf>
    <xf numFmtId="176" fontId="20" fillId="0" borderId="12" xfId="9" applyNumberFormat="1" applyFont="1" applyBorder="1">
      <alignment vertical="center"/>
    </xf>
    <xf numFmtId="176" fontId="20" fillId="0" borderId="9" xfId="9" applyNumberFormat="1" applyFont="1" applyBorder="1">
      <alignment vertical="center"/>
    </xf>
    <xf numFmtId="176" fontId="20" fillId="0" borderId="14" xfId="9" applyNumberFormat="1" applyFont="1" applyBorder="1">
      <alignment vertical="center"/>
    </xf>
    <xf numFmtId="176" fontId="20" fillId="0" borderId="13" xfId="9" applyNumberFormat="1" applyFont="1" applyBorder="1">
      <alignment vertical="center"/>
    </xf>
    <xf numFmtId="0" fontId="20" fillId="0" borderId="15" xfId="9" applyFont="1" applyBorder="1" applyAlignment="1">
      <alignment horizontal="left" vertical="top"/>
    </xf>
    <xf numFmtId="0" fontId="20" fillId="0" borderId="16" xfId="9" applyFont="1" applyBorder="1" applyAlignment="1">
      <alignment horizontal="left" vertical="top"/>
    </xf>
    <xf numFmtId="0" fontId="20" fillId="0" borderId="17" xfId="9" applyFont="1" applyBorder="1">
      <alignment vertical="center"/>
    </xf>
    <xf numFmtId="176" fontId="20" fillId="0" borderId="12" xfId="9" applyNumberFormat="1" applyFont="1" applyBorder="1" applyAlignment="1">
      <alignment horizontal="left" vertical="center" shrinkToFit="1"/>
    </xf>
    <xf numFmtId="176" fontId="20" fillId="0" borderId="18" xfId="9" applyNumberFormat="1" applyFont="1" applyBorder="1" applyAlignment="1">
      <alignment horizontal="left" vertical="center" shrinkToFit="1"/>
    </xf>
    <xf numFmtId="0" fontId="20" fillId="0" borderId="19" xfId="9" applyFont="1" applyBorder="1">
      <alignment vertical="center"/>
    </xf>
    <xf numFmtId="0" fontId="21" fillId="0" borderId="19" xfId="9" applyFont="1" applyBorder="1">
      <alignment vertical="center"/>
    </xf>
    <xf numFmtId="0" fontId="20" fillId="0" borderId="20" xfId="9" applyFont="1" applyBorder="1">
      <alignment vertical="center"/>
    </xf>
    <xf numFmtId="0" fontId="20" fillId="0" borderId="21" xfId="9" applyFont="1" applyBorder="1" applyAlignment="1">
      <alignment horizontal="left" vertical="top"/>
    </xf>
    <xf numFmtId="0" fontId="20" fillId="0" borderId="15" xfId="9" applyFont="1" applyBorder="1" applyAlignment="1">
      <alignment horizontal="left" vertical="center"/>
    </xf>
    <xf numFmtId="0" fontId="20" fillId="0" borderId="21" xfId="9" applyFont="1" applyBorder="1" applyAlignment="1">
      <alignment vertical="center"/>
    </xf>
    <xf numFmtId="0" fontId="20" fillId="0" borderId="16" xfId="9" applyFont="1" applyBorder="1" applyAlignment="1">
      <alignment vertical="center"/>
    </xf>
    <xf numFmtId="0" fontId="20" fillId="0" borderId="18" xfId="9" applyFont="1" applyBorder="1">
      <alignment vertical="center"/>
    </xf>
    <xf numFmtId="0" fontId="20" fillId="0" borderId="18" xfId="9" applyFont="1" applyBorder="1" applyAlignment="1">
      <alignment vertical="center" shrinkToFit="1"/>
    </xf>
    <xf numFmtId="0" fontId="20" fillId="0" borderId="22" xfId="9" applyFont="1" applyBorder="1" applyAlignment="1">
      <alignment vertical="center" shrinkToFit="1"/>
    </xf>
    <xf numFmtId="0" fontId="20" fillId="0" borderId="23" xfId="9" applyFont="1" applyBorder="1" applyAlignment="1">
      <alignment vertical="center" shrinkToFit="1"/>
    </xf>
    <xf numFmtId="0" fontId="20" fillId="0" borderId="21" xfId="9" applyFont="1" applyBorder="1" applyAlignment="1">
      <alignment vertical="center" shrinkToFit="1"/>
    </xf>
    <xf numFmtId="0" fontId="20" fillId="0" borderId="24" xfId="9" applyFont="1" applyBorder="1" applyAlignment="1">
      <alignment vertical="center" shrinkToFit="1"/>
    </xf>
    <xf numFmtId="0" fontId="20" fillId="0" borderId="15" xfId="9" applyFont="1" applyBorder="1" applyAlignment="1">
      <alignment vertical="center" shrinkToFit="1"/>
    </xf>
    <xf numFmtId="0" fontId="22" fillId="0" borderId="16" xfId="9" applyFont="1" applyBorder="1" applyAlignment="1">
      <alignment vertical="center" shrinkToFit="1"/>
    </xf>
    <xf numFmtId="0" fontId="20" fillId="0" borderId="25" xfId="9" applyFont="1" applyBorder="1" applyAlignment="1">
      <alignment horizontal="left" vertical="top"/>
    </xf>
    <xf numFmtId="0" fontId="20" fillId="0" borderId="24" xfId="9" applyFont="1" applyBorder="1" applyAlignment="1">
      <alignment horizontal="left" vertical="top"/>
    </xf>
    <xf numFmtId="0" fontId="21" fillId="0" borderId="15" xfId="9" applyFont="1" applyBorder="1" applyAlignment="1">
      <alignment horizontal="left" vertical="top" wrapText="1"/>
    </xf>
    <xf numFmtId="0" fontId="20" fillId="0" borderId="24" xfId="9" applyFont="1" applyBorder="1" applyAlignment="1">
      <alignment horizontal="left" vertical="center" wrapText="1"/>
    </xf>
    <xf numFmtId="0" fontId="20" fillId="0" borderId="26" xfId="9" applyFont="1" applyBorder="1" applyAlignment="1">
      <alignment vertical="center" shrinkToFit="1"/>
    </xf>
    <xf numFmtId="0" fontId="23" fillId="0" borderId="18" xfId="9" applyFont="1" applyBorder="1" applyAlignment="1">
      <alignment vertical="center" shrinkToFit="1"/>
    </xf>
    <xf numFmtId="0" fontId="20" fillId="0" borderId="21" xfId="9" applyFont="1" applyBorder="1" applyAlignment="1">
      <alignment horizontal="left" vertical="justify" wrapText="1"/>
    </xf>
    <xf numFmtId="0" fontId="20" fillId="0" borderId="24" xfId="9" applyFont="1" applyBorder="1" applyAlignment="1">
      <alignment horizontal="left" vertical="top" wrapText="1"/>
    </xf>
    <xf numFmtId="0" fontId="20" fillId="0" borderId="15" xfId="9" applyFont="1" applyBorder="1" applyAlignment="1">
      <alignment horizontal="left" vertical="top" wrapText="1"/>
    </xf>
    <xf numFmtId="0" fontId="7" fillId="0" borderId="16" xfId="0" applyFont="1" applyBorder="1" applyAlignment="1">
      <alignment horizontal="left" vertical="top"/>
    </xf>
    <xf numFmtId="176" fontId="20" fillId="0" borderId="24" xfId="9" applyNumberFormat="1" applyFont="1" applyBorder="1" applyAlignment="1">
      <alignment vertical="center" shrinkToFit="1"/>
    </xf>
    <xf numFmtId="0" fontId="20" fillId="0" borderId="21" xfId="9" applyFont="1" applyBorder="1" applyAlignment="1">
      <alignment horizontal="left" vertical="top" wrapText="1"/>
    </xf>
    <xf numFmtId="0" fontId="23" fillId="0" borderId="0" xfId="9" applyFont="1" applyBorder="1" applyAlignment="1">
      <alignment horizontal="left" vertical="top"/>
    </xf>
    <xf numFmtId="176" fontId="20" fillId="0" borderId="27" xfId="9" applyNumberFormat="1" applyFont="1" applyBorder="1" applyAlignment="1">
      <alignment horizontal="left" vertical="center" shrinkToFit="1"/>
    </xf>
    <xf numFmtId="0" fontId="20" fillId="0" borderId="28" xfId="9" applyFont="1" applyBorder="1" applyAlignment="1">
      <alignment vertical="center" shrinkToFit="1"/>
    </xf>
    <xf numFmtId="0" fontId="20" fillId="0" borderId="29" xfId="9" applyFont="1" applyBorder="1" applyAlignment="1">
      <alignment vertical="center" shrinkToFit="1"/>
    </xf>
    <xf numFmtId="0" fontId="20" fillId="0" borderId="30" xfId="9" applyFont="1" applyBorder="1" applyAlignment="1">
      <alignment vertical="center" shrinkToFit="1"/>
    </xf>
    <xf numFmtId="177" fontId="20" fillId="0" borderId="31" xfId="9" applyNumberFormat="1" applyFont="1" applyBorder="1" applyAlignment="1">
      <alignment horizontal="left" vertical="center" shrinkToFit="1"/>
    </xf>
    <xf numFmtId="0" fontId="20" fillId="0" borderId="31" xfId="9" applyFont="1" applyBorder="1" applyAlignment="1">
      <alignment vertical="center" shrinkToFit="1"/>
    </xf>
    <xf numFmtId="0" fontId="20" fillId="0" borderId="32" xfId="9" applyFont="1" applyBorder="1" applyAlignment="1">
      <alignment vertical="center" shrinkToFit="1"/>
    </xf>
    <xf numFmtId="176" fontId="20" fillId="0" borderId="31" xfId="9" applyNumberFormat="1" applyFont="1" applyBorder="1" applyAlignment="1">
      <alignment horizontal="left" vertical="center" shrinkToFit="1"/>
    </xf>
    <xf numFmtId="177" fontId="20" fillId="0" borderId="33" xfId="9" applyNumberFormat="1" applyFont="1" applyBorder="1" applyAlignment="1">
      <alignment horizontal="left" vertical="center" shrinkToFit="1"/>
    </xf>
    <xf numFmtId="0" fontId="20" fillId="0" borderId="27" xfId="9" applyFont="1" applyBorder="1" applyAlignment="1">
      <alignment vertical="center" shrinkToFit="1"/>
    </xf>
    <xf numFmtId="0" fontId="20" fillId="0" borderId="33" xfId="9" applyFont="1" applyBorder="1" applyAlignment="1">
      <alignment vertical="center" shrinkToFit="1"/>
    </xf>
    <xf numFmtId="0" fontId="20" fillId="0" borderId="20" xfId="9" applyFont="1" applyBorder="1" applyAlignment="1">
      <alignment horizontal="left" vertical="top"/>
    </xf>
    <xf numFmtId="0" fontId="20" fillId="0" borderId="34" xfId="9" applyFont="1" applyBorder="1" applyAlignment="1">
      <alignment horizontal="left" vertical="top"/>
    </xf>
    <xf numFmtId="178" fontId="20" fillId="0" borderId="35" xfId="9" applyNumberFormat="1" applyFont="1" applyBorder="1" applyAlignment="1">
      <alignment horizontal="center" vertical="center" shrinkToFit="1"/>
    </xf>
    <xf numFmtId="179" fontId="20" fillId="0" borderId="35" xfId="9" applyNumberFormat="1" applyFont="1" applyBorder="1" applyAlignment="1">
      <alignment horizontal="center" vertical="center" shrinkToFit="1"/>
    </xf>
    <xf numFmtId="176" fontId="20" fillId="0" borderId="31" xfId="9" applyNumberFormat="1" applyFont="1" applyBorder="1" applyAlignment="1">
      <alignment horizontal="left" vertical="center" indent="1" shrinkToFit="1"/>
    </xf>
    <xf numFmtId="176" fontId="20" fillId="0" borderId="35" xfId="9" applyNumberFormat="1" applyFont="1" applyBorder="1" applyAlignment="1">
      <alignment horizontal="left" vertical="center" indent="1" shrinkToFit="1"/>
    </xf>
    <xf numFmtId="0" fontId="21" fillId="0" borderId="12" xfId="9" applyFont="1" applyBorder="1">
      <alignment vertical="center"/>
    </xf>
    <xf numFmtId="0" fontId="20" fillId="0" borderId="0" xfId="9" applyFont="1" applyBorder="1" applyAlignment="1">
      <alignment horizontal="left" vertical="top"/>
    </xf>
    <xf numFmtId="0" fontId="20" fillId="0" borderId="20" xfId="9" applyFont="1" applyBorder="1" applyAlignment="1">
      <alignment horizontal="left" vertical="center"/>
    </xf>
    <xf numFmtId="0" fontId="20" fillId="0" borderId="0" xfId="9" applyFont="1" applyBorder="1" applyAlignment="1">
      <alignment vertical="center"/>
    </xf>
    <xf numFmtId="0" fontId="20" fillId="0" borderId="34" xfId="9" applyFont="1" applyBorder="1" applyAlignment="1">
      <alignment vertical="center"/>
    </xf>
    <xf numFmtId="0" fontId="20" fillId="0" borderId="27" xfId="9" applyFont="1" applyBorder="1" applyAlignment="1">
      <alignment horizontal="center" vertical="center" shrinkToFit="1"/>
    </xf>
    <xf numFmtId="0" fontId="20" fillId="0" borderId="31" xfId="9" applyFont="1" applyBorder="1" applyAlignment="1">
      <alignment horizontal="center" vertical="center" shrinkToFit="1"/>
    </xf>
    <xf numFmtId="0" fontId="20" fillId="0" borderId="31" xfId="9" applyFont="1" applyBorder="1" applyAlignment="1">
      <alignment horizontal="left" vertical="center" indent="1" shrinkToFit="1"/>
    </xf>
    <xf numFmtId="0" fontId="20" fillId="0" borderId="35" xfId="9" applyFont="1" applyBorder="1" applyAlignment="1">
      <alignment horizontal="left" vertical="center" indent="1"/>
    </xf>
    <xf numFmtId="176" fontId="20" fillId="0" borderId="32" xfId="9" applyNumberFormat="1" applyFont="1" applyBorder="1" applyAlignment="1">
      <alignment horizontal="left" vertical="center" indent="1" shrinkToFit="1"/>
    </xf>
    <xf numFmtId="176" fontId="22" fillId="0" borderId="30" xfId="9" applyNumberFormat="1" applyFont="1" applyBorder="1" applyAlignment="1">
      <alignment horizontal="left" vertical="center" indent="1" shrinkToFit="1"/>
    </xf>
    <xf numFmtId="0" fontId="20" fillId="0" borderId="0" xfId="9" applyFont="1" applyBorder="1" applyAlignment="1">
      <alignment horizontal="center" vertical="center" shrinkToFit="1"/>
    </xf>
    <xf numFmtId="0" fontId="7" fillId="0" borderId="0" xfId="0" applyFont="1" applyAlignment="1">
      <alignment vertical="center" shrinkToFit="1"/>
    </xf>
    <xf numFmtId="0" fontId="20" fillId="0" borderId="36" xfId="9" applyFont="1" applyBorder="1" applyAlignment="1">
      <alignment horizontal="center" vertical="center" shrinkToFit="1"/>
    </xf>
    <xf numFmtId="0" fontId="20" fillId="0" borderId="20" xfId="9" applyFont="1" applyBorder="1" applyAlignment="1">
      <alignment horizontal="center" vertical="center" shrinkToFit="1"/>
    </xf>
    <xf numFmtId="0" fontId="20" fillId="0" borderId="36" xfId="9" applyFont="1" applyBorder="1" applyAlignment="1">
      <alignment vertical="center" shrinkToFit="1"/>
    </xf>
    <xf numFmtId="0" fontId="20" fillId="0" borderId="0" xfId="9" applyFont="1" applyBorder="1" applyAlignment="1">
      <alignment vertical="center" shrinkToFit="1"/>
    </xf>
    <xf numFmtId="0" fontId="20" fillId="0" borderId="20" xfId="9" applyFont="1" applyBorder="1" applyAlignment="1">
      <alignment horizontal="left" vertical="center" indent="1"/>
    </xf>
    <xf numFmtId="0" fontId="22" fillId="0" borderId="34" xfId="9" applyFont="1" applyBorder="1" applyAlignment="1">
      <alignment vertical="center" shrinkToFit="1"/>
    </xf>
    <xf numFmtId="0" fontId="20" fillId="0" borderId="2" xfId="9" applyFont="1" applyBorder="1" applyAlignment="1">
      <alignment horizontal="left" vertical="top"/>
    </xf>
    <xf numFmtId="0" fontId="20" fillId="0" borderId="36" xfId="9" applyFont="1" applyBorder="1" applyAlignment="1">
      <alignment horizontal="left" vertical="top"/>
    </xf>
    <xf numFmtId="0" fontId="21" fillId="0" borderId="20" xfId="9" applyFont="1" applyBorder="1" applyAlignment="1">
      <alignment horizontal="left" vertical="top" wrapText="1"/>
    </xf>
    <xf numFmtId="0" fontId="20" fillId="0" borderId="36" xfId="9" applyFont="1" applyBorder="1" applyAlignment="1">
      <alignment horizontal="left" vertical="center" wrapText="1"/>
    </xf>
    <xf numFmtId="0" fontId="20" fillId="0" borderId="37" xfId="9" applyFont="1" applyBorder="1" applyAlignment="1">
      <alignment horizontal="left" vertical="center" indent="1"/>
    </xf>
    <xf numFmtId="0" fontId="20" fillId="0" borderId="35" xfId="9" applyFont="1" applyBorder="1" applyAlignment="1">
      <alignment vertical="center" shrinkToFit="1"/>
    </xf>
    <xf numFmtId="0" fontId="23" fillId="0" borderId="35" xfId="9" applyFont="1" applyBorder="1" applyAlignment="1">
      <alignment vertical="center" shrinkToFit="1"/>
    </xf>
    <xf numFmtId="0" fontId="20" fillId="0" borderId="0" xfId="9" applyFont="1" applyBorder="1" applyAlignment="1">
      <alignment horizontal="left" vertical="justify"/>
    </xf>
    <xf numFmtId="0" fontId="7" fillId="0" borderId="20" xfId="0" applyFont="1" applyBorder="1" applyAlignment="1">
      <alignment horizontal="left" vertical="top"/>
    </xf>
    <xf numFmtId="0" fontId="7" fillId="0" borderId="34" xfId="0" applyFont="1" applyBorder="1" applyAlignment="1">
      <alignment horizontal="left" vertical="top"/>
    </xf>
    <xf numFmtId="176" fontId="20" fillId="0" borderId="36" xfId="9" applyNumberFormat="1" applyFont="1" applyBorder="1" applyAlignment="1">
      <alignment vertical="center" shrinkToFit="1"/>
    </xf>
    <xf numFmtId="0" fontId="20" fillId="0" borderId="0" xfId="9" applyFont="1" applyBorder="1" applyAlignment="1">
      <alignment horizontal="left" vertical="top" wrapText="1"/>
    </xf>
    <xf numFmtId="176" fontId="20" fillId="0" borderId="38" xfId="9" applyNumberFormat="1" applyFont="1" applyBorder="1" applyAlignment="1">
      <alignment horizontal="left" vertical="center" shrinkToFit="1"/>
    </xf>
    <xf numFmtId="0" fontId="20" fillId="0" borderId="34" xfId="9" applyFont="1" applyBorder="1" applyAlignment="1">
      <alignment vertical="center" shrinkToFit="1"/>
    </xf>
    <xf numFmtId="176" fontId="20" fillId="0" borderId="19" xfId="9" applyNumberFormat="1" applyFont="1" applyBorder="1" applyAlignment="1">
      <alignment horizontal="left" vertical="center" shrinkToFit="1"/>
    </xf>
    <xf numFmtId="0" fontId="20" fillId="0" borderId="19" xfId="9" applyFont="1" applyBorder="1" applyAlignment="1">
      <alignment vertical="center" shrinkToFit="1"/>
    </xf>
    <xf numFmtId="0" fontId="20" fillId="0" borderId="20" xfId="9" applyFont="1" applyBorder="1" applyAlignment="1">
      <alignment vertical="center" shrinkToFit="1"/>
    </xf>
    <xf numFmtId="176" fontId="20" fillId="0" borderId="39" xfId="9" applyNumberFormat="1" applyFont="1" applyBorder="1" applyAlignment="1">
      <alignment horizontal="left" vertical="center" shrinkToFit="1"/>
    </xf>
    <xf numFmtId="0" fontId="20" fillId="0" borderId="38" xfId="9" applyFont="1" applyBorder="1" applyAlignment="1">
      <alignment vertical="center" shrinkToFit="1"/>
    </xf>
    <xf numFmtId="0" fontId="20" fillId="0" borderId="39" xfId="9" applyFont="1" applyBorder="1" applyAlignment="1">
      <alignment vertical="center" shrinkToFit="1"/>
    </xf>
    <xf numFmtId="176" fontId="20" fillId="0" borderId="35" xfId="9" applyNumberFormat="1" applyFont="1" applyBorder="1" applyAlignment="1">
      <alignment horizontal="left" vertical="center" shrinkToFit="1"/>
    </xf>
    <xf numFmtId="176" fontId="20" fillId="0" borderId="19" xfId="9" applyNumberFormat="1" applyFont="1" applyBorder="1" applyAlignment="1">
      <alignment horizontal="left" vertical="center" indent="1" shrinkToFit="1"/>
    </xf>
    <xf numFmtId="0" fontId="21" fillId="0" borderId="31" xfId="9" applyFont="1" applyBorder="1" applyAlignment="1">
      <alignment horizontal="left" vertical="center" indent="1" shrinkToFit="1"/>
    </xf>
    <xf numFmtId="0" fontId="20" fillId="0" borderId="32" xfId="9" applyFont="1" applyBorder="1" applyAlignment="1">
      <alignment horizontal="left" vertical="center" indent="1" shrinkToFit="1"/>
    </xf>
    <xf numFmtId="0" fontId="20" fillId="0" borderId="8" xfId="9" applyFont="1" applyBorder="1" applyAlignment="1">
      <alignment vertical="center" shrinkToFit="1"/>
    </xf>
    <xf numFmtId="0" fontId="20" fillId="0" borderId="19" xfId="9" applyFont="1" applyBorder="1" applyAlignment="1">
      <alignment horizontal="left" vertical="center" indent="1" shrinkToFit="1"/>
    </xf>
    <xf numFmtId="176" fontId="20" fillId="0" borderId="20" xfId="9" applyNumberFormat="1" applyFont="1" applyBorder="1" applyAlignment="1">
      <alignment horizontal="left" vertical="center" indent="1" shrinkToFit="1"/>
    </xf>
    <xf numFmtId="176" fontId="22" fillId="0" borderId="36" xfId="9" applyNumberFormat="1" applyFont="1" applyBorder="1" applyAlignment="1">
      <alignment horizontal="left" vertical="center" indent="1" shrinkToFit="1"/>
    </xf>
    <xf numFmtId="0" fontId="20" fillId="0" borderId="20" xfId="9" applyFont="1" applyBorder="1" applyAlignment="1">
      <alignment horizontal="left" vertical="center" shrinkToFit="1"/>
    </xf>
    <xf numFmtId="0" fontId="20" fillId="0" borderId="35" xfId="9" applyFont="1" applyBorder="1" applyAlignment="1">
      <alignment horizontal="left" vertical="center" indent="1" shrinkToFit="1"/>
    </xf>
    <xf numFmtId="0" fontId="20" fillId="0" borderId="0" xfId="9" applyFont="1" applyBorder="1" applyAlignment="1">
      <alignment horizontal="left" vertical="center" indent="1" shrinkToFit="1"/>
    </xf>
    <xf numFmtId="176" fontId="20" fillId="0" borderId="40" xfId="9" applyNumberFormat="1" applyFont="1" applyBorder="1" applyAlignment="1">
      <alignment horizontal="left" vertical="center" shrinkToFit="1"/>
    </xf>
    <xf numFmtId="0" fontId="20" fillId="0" borderId="41" xfId="9" applyFont="1" applyBorder="1" applyAlignment="1">
      <alignment vertical="center" shrinkToFit="1"/>
    </xf>
    <xf numFmtId="0" fontId="20" fillId="0" borderId="42" xfId="9" applyFont="1" applyBorder="1" applyAlignment="1">
      <alignment vertical="center" shrinkToFit="1"/>
    </xf>
    <xf numFmtId="0" fontId="20" fillId="0" borderId="43" xfId="9" applyFont="1" applyBorder="1" applyAlignment="1">
      <alignment vertical="center" shrinkToFit="1"/>
    </xf>
    <xf numFmtId="176" fontId="20" fillId="0" borderId="44" xfId="9" applyNumberFormat="1" applyFont="1" applyBorder="1" applyAlignment="1">
      <alignment horizontal="left" vertical="center" shrinkToFit="1"/>
    </xf>
    <xf numFmtId="0" fontId="20" fillId="0" borderId="44" xfId="9" applyFont="1" applyBorder="1" applyAlignment="1">
      <alignment vertical="center" shrinkToFit="1"/>
    </xf>
    <xf numFmtId="0" fontId="20" fillId="0" borderId="45" xfId="9" applyFont="1" applyBorder="1" applyAlignment="1">
      <alignment vertical="center" shrinkToFit="1"/>
    </xf>
    <xf numFmtId="176" fontId="20" fillId="0" borderId="46" xfId="9" applyNumberFormat="1" applyFont="1" applyBorder="1" applyAlignment="1">
      <alignment horizontal="left" vertical="center" shrinkToFit="1"/>
    </xf>
    <xf numFmtId="0" fontId="20" fillId="0" borderId="40" xfId="9" applyFont="1" applyBorder="1" applyAlignment="1">
      <alignment vertical="center" shrinkToFit="1"/>
    </xf>
    <xf numFmtId="0" fontId="20" fillId="0" borderId="46" xfId="9" applyFont="1" applyBorder="1" applyAlignment="1">
      <alignment vertical="center" shrinkToFit="1"/>
    </xf>
    <xf numFmtId="0" fontId="20" fillId="0" borderId="45" xfId="9" applyFont="1" applyBorder="1" applyAlignment="1">
      <alignment horizontal="left" vertical="top"/>
    </xf>
    <xf numFmtId="0" fontId="20" fillId="0" borderId="41" xfId="9" applyFont="1" applyBorder="1" applyAlignment="1">
      <alignment horizontal="left" vertical="top"/>
    </xf>
    <xf numFmtId="179" fontId="20" fillId="0" borderId="47" xfId="9" applyNumberFormat="1" applyFont="1" applyBorder="1" applyAlignment="1">
      <alignment horizontal="center" vertical="center" shrinkToFit="1"/>
    </xf>
    <xf numFmtId="176" fontId="20" fillId="0" borderId="44" xfId="9" applyNumberFormat="1" applyFont="1" applyBorder="1" applyAlignment="1">
      <alignment horizontal="left" vertical="center" indent="1" shrinkToFit="1"/>
    </xf>
    <xf numFmtId="176" fontId="20" fillId="0" borderId="47" xfId="9" applyNumberFormat="1" applyFont="1" applyBorder="1" applyAlignment="1">
      <alignment horizontal="left" vertical="center" indent="1" shrinkToFit="1"/>
    </xf>
    <xf numFmtId="0" fontId="20" fillId="0" borderId="44" xfId="9" applyFont="1" applyBorder="1" applyAlignment="1">
      <alignment horizontal="left" vertical="center" indent="1" shrinkToFit="1"/>
    </xf>
    <xf numFmtId="0" fontId="21" fillId="0" borderId="44" xfId="9" applyFont="1" applyBorder="1" applyAlignment="1">
      <alignment horizontal="left" vertical="center" indent="1" shrinkToFit="1"/>
    </xf>
    <xf numFmtId="0" fontId="20" fillId="0" borderId="45" xfId="9" applyFont="1" applyBorder="1" applyAlignment="1">
      <alignment horizontal="left" vertical="center" indent="1" shrinkToFit="1"/>
    </xf>
    <xf numFmtId="0" fontId="20" fillId="0" borderId="42" xfId="9" applyFont="1" applyBorder="1" applyAlignment="1">
      <alignment horizontal="left" vertical="top"/>
    </xf>
    <xf numFmtId="0" fontId="20" fillId="0" borderId="45" xfId="9" applyFont="1" applyBorder="1" applyAlignment="1">
      <alignment horizontal="left" vertical="center"/>
    </xf>
    <xf numFmtId="0" fontId="20" fillId="0" borderId="42" xfId="9" applyFont="1" applyBorder="1" applyAlignment="1">
      <alignment vertical="center"/>
    </xf>
    <xf numFmtId="0" fontId="20" fillId="0" borderId="41" xfId="9" applyFont="1" applyBorder="1" applyAlignment="1">
      <alignment vertical="center"/>
    </xf>
    <xf numFmtId="0" fontId="20" fillId="0" borderId="48" xfId="9" applyFont="1" applyBorder="1" applyAlignment="1">
      <alignment horizontal="center" vertical="center" shrinkToFit="1"/>
    </xf>
    <xf numFmtId="0" fontId="20" fillId="0" borderId="47" xfId="9" applyFont="1" applyBorder="1" applyAlignment="1">
      <alignment horizontal="center" vertical="center" shrinkToFit="1"/>
    </xf>
    <xf numFmtId="0" fontId="20" fillId="0" borderId="47" xfId="9" applyFont="1" applyBorder="1" applyAlignment="1">
      <alignment horizontal="left" vertical="center" indent="1"/>
    </xf>
    <xf numFmtId="176" fontId="20" fillId="0" borderId="45" xfId="9" applyNumberFormat="1" applyFont="1" applyBorder="1" applyAlignment="1">
      <alignment horizontal="left" vertical="center" indent="1" shrinkToFit="1"/>
    </xf>
    <xf numFmtId="176" fontId="22" fillId="0" borderId="43" xfId="9" applyNumberFormat="1" applyFont="1" applyBorder="1" applyAlignment="1">
      <alignment horizontal="left" vertical="center" indent="1" shrinkToFit="1"/>
    </xf>
    <xf numFmtId="0" fontId="20" fillId="0" borderId="42" xfId="9" applyFont="1" applyBorder="1" applyAlignment="1">
      <alignment horizontal="left" vertical="center" shrinkToFit="1"/>
    </xf>
    <xf numFmtId="0" fontId="7" fillId="0" borderId="42" xfId="0" applyFont="1" applyBorder="1" applyAlignment="1">
      <alignment vertical="center" shrinkToFit="1"/>
    </xf>
    <xf numFmtId="0" fontId="20" fillId="0" borderId="45" xfId="9" applyFont="1" applyBorder="1" applyAlignment="1">
      <alignment horizontal="left" vertical="center" shrinkToFit="1"/>
    </xf>
    <xf numFmtId="0" fontId="20" fillId="0" borderId="45" xfId="9" applyFont="1" applyBorder="1" applyAlignment="1">
      <alignment horizontal="center" vertical="center" shrinkToFit="1"/>
    </xf>
    <xf numFmtId="0" fontId="22" fillId="0" borderId="41" xfId="9" applyFont="1" applyBorder="1" applyAlignment="1">
      <alignment vertical="center" shrinkToFit="1"/>
    </xf>
    <xf numFmtId="0" fontId="20" fillId="0" borderId="49" xfId="9" applyFont="1" applyBorder="1" applyAlignment="1">
      <alignment horizontal="left" vertical="top"/>
    </xf>
    <xf numFmtId="0" fontId="20" fillId="0" borderId="43" xfId="9" applyFont="1" applyBorder="1" applyAlignment="1">
      <alignment horizontal="left" vertical="top"/>
    </xf>
    <xf numFmtId="0" fontId="21" fillId="0" borderId="45" xfId="9" applyFont="1" applyBorder="1" applyAlignment="1">
      <alignment horizontal="left" vertical="top" wrapText="1"/>
    </xf>
    <xf numFmtId="0" fontId="20" fillId="0" borderId="43" xfId="9" applyFont="1" applyBorder="1" applyAlignment="1">
      <alignment horizontal="left" vertical="center" wrapText="1"/>
    </xf>
    <xf numFmtId="0" fontId="20" fillId="0" borderId="50" xfId="9" applyFont="1" applyBorder="1" applyAlignment="1">
      <alignment horizontal="left" vertical="center" indent="1"/>
    </xf>
    <xf numFmtId="0" fontId="20" fillId="0" borderId="47" xfId="9" applyFont="1" applyBorder="1" applyAlignment="1">
      <alignment horizontal="left" vertical="center" indent="1" shrinkToFit="1"/>
    </xf>
    <xf numFmtId="0" fontId="20" fillId="0" borderId="42" xfId="9" applyFont="1" applyBorder="1" applyAlignment="1">
      <alignment horizontal="left" vertical="center" indent="1" shrinkToFit="1"/>
    </xf>
    <xf numFmtId="0" fontId="20" fillId="0" borderId="42" xfId="9" applyFont="1" applyBorder="1" applyAlignment="1">
      <alignment horizontal="left" vertical="justify"/>
    </xf>
    <xf numFmtId="0" fontId="7" fillId="0" borderId="45" xfId="0" applyFont="1" applyBorder="1" applyAlignment="1">
      <alignment horizontal="left" vertical="top"/>
    </xf>
    <xf numFmtId="0" fontId="7" fillId="0" borderId="41" xfId="0" applyFont="1" applyBorder="1" applyAlignment="1">
      <alignment horizontal="left" vertical="top"/>
    </xf>
    <xf numFmtId="176" fontId="20" fillId="0" borderId="43" xfId="9" applyNumberFormat="1" applyFont="1" applyBorder="1" applyAlignment="1">
      <alignment vertical="center" shrinkToFit="1"/>
    </xf>
    <xf numFmtId="0" fontId="20" fillId="0" borderId="42" xfId="9" applyFont="1" applyBorder="1" applyAlignment="1">
      <alignment horizontal="left" vertical="top" wrapText="1"/>
    </xf>
    <xf numFmtId="0" fontId="23" fillId="0" borderId="0" xfId="9" applyFont="1">
      <alignment vertical="center"/>
    </xf>
    <xf numFmtId="0" fontId="24" fillId="0" borderId="0" xfId="9" applyFont="1">
      <alignment vertical="center"/>
    </xf>
    <xf numFmtId="0" fontId="23" fillId="0" borderId="0" xfId="9" applyFont="1" applyAlignment="1">
      <alignment vertical="center" wrapText="1"/>
    </xf>
    <xf numFmtId="0" fontId="24" fillId="0" borderId="0" xfId="9" applyFont="1" applyAlignment="1">
      <alignment vertical="center" wrapText="1"/>
    </xf>
    <xf numFmtId="0" fontId="25" fillId="0" borderId="0" xfId="0" applyFont="1"/>
    <xf numFmtId="0" fontId="25" fillId="0" borderId="0" xfId="0" applyFont="1" applyAlignment="1">
      <alignment horizontal="left" vertical="top"/>
    </xf>
    <xf numFmtId="0" fontId="25" fillId="0" borderId="0" xfId="0" applyFont="1" applyAlignment="1">
      <alignment vertical="center"/>
    </xf>
    <xf numFmtId="0" fontId="26" fillId="0" borderId="0" xfId="0" applyFont="1"/>
    <xf numFmtId="0" fontId="27" fillId="0" borderId="0" xfId="0" applyFont="1"/>
    <xf numFmtId="0" fontId="28" fillId="0" borderId="0" xfId="0" applyFont="1" applyAlignment="1">
      <alignment horizontal="center" vertical="center"/>
    </xf>
    <xf numFmtId="0" fontId="27" fillId="0" borderId="34" xfId="0" applyFont="1" applyBorder="1" applyAlignment="1">
      <alignment horizontal="left" vertical="center"/>
    </xf>
    <xf numFmtId="0" fontId="27" fillId="0" borderId="25" xfId="0" applyFont="1" applyBorder="1" applyAlignment="1">
      <alignment horizontal="center"/>
    </xf>
    <xf numFmtId="0" fontId="27" fillId="0" borderId="16" xfId="0" applyFont="1" applyBorder="1" applyAlignment="1">
      <alignment horizontal="distributed" indent="3"/>
    </xf>
    <xf numFmtId="180" fontId="27" fillId="0" borderId="25" xfId="0" applyNumberFormat="1"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xf>
    <xf numFmtId="0" fontId="27" fillId="0" borderId="34" xfId="0" applyFont="1" applyBorder="1" applyAlignment="1">
      <alignment horizontal="center"/>
    </xf>
    <xf numFmtId="0" fontId="27" fillId="0" borderId="2" xfId="0" applyFont="1" applyBorder="1" applyAlignment="1">
      <alignment vertical="center" shrinkToFit="1"/>
    </xf>
    <xf numFmtId="0" fontId="27" fillId="0" borderId="34" xfId="0" applyFont="1" applyBorder="1" applyAlignment="1">
      <alignment vertical="center" shrinkToFit="1"/>
    </xf>
    <xf numFmtId="0" fontId="27" fillId="0" borderId="49" xfId="0" applyFont="1" applyBorder="1" applyAlignment="1">
      <alignment horizontal="center" vertical="center"/>
    </xf>
    <xf numFmtId="0" fontId="27" fillId="0" borderId="41" xfId="0" applyFont="1" applyBorder="1" applyAlignment="1">
      <alignment horizontal="center" vertical="center"/>
    </xf>
    <xf numFmtId="0" fontId="27" fillId="0" borderId="49" xfId="0" applyFont="1" applyBorder="1" applyAlignment="1">
      <alignment vertical="center" shrinkToFit="1"/>
    </xf>
    <xf numFmtId="0" fontId="27" fillId="0" borderId="41" xfId="0" applyFont="1" applyBorder="1" applyAlignment="1">
      <alignment vertical="center" shrinkToFit="1"/>
    </xf>
    <xf numFmtId="0" fontId="29" fillId="2" borderId="0" xfId="10" applyFont="1" applyFill="1" applyAlignment="1">
      <alignment horizontal="left" vertical="top"/>
    </xf>
    <xf numFmtId="0" fontId="30" fillId="2" borderId="0" xfId="10" applyFont="1" applyFill="1" applyBorder="1" applyAlignment="1">
      <alignment horizontal="center" vertical="center"/>
    </xf>
    <xf numFmtId="0" fontId="31" fillId="2" borderId="0" xfId="10" applyFont="1" applyFill="1" applyAlignment="1">
      <alignment horizontal="center" vertical="center"/>
    </xf>
    <xf numFmtId="0" fontId="29" fillId="2" borderId="51" xfId="10" applyFont="1" applyFill="1" applyBorder="1" applyAlignment="1">
      <alignment horizontal="center" vertical="center"/>
    </xf>
    <xf numFmtId="0" fontId="29" fillId="2" borderId="52" xfId="10" applyFont="1" applyFill="1" applyBorder="1" applyAlignment="1">
      <alignment horizontal="center" vertical="center"/>
    </xf>
    <xf numFmtId="0" fontId="29" fillId="2" borderId="1" xfId="10" applyFont="1" applyFill="1" applyBorder="1" applyAlignment="1">
      <alignment horizontal="center" vertical="center"/>
    </xf>
    <xf numFmtId="0" fontId="29" fillId="2" borderId="34" xfId="10" applyFont="1" applyFill="1" applyBorder="1" applyAlignment="1">
      <alignment horizontal="center" vertical="center"/>
    </xf>
    <xf numFmtId="0" fontId="29" fillId="2" borderId="1" xfId="10" applyFont="1" applyFill="1" applyBorder="1" applyAlignment="1">
      <alignment horizontal="center" vertical="top"/>
    </xf>
    <xf numFmtId="0" fontId="29" fillId="2" borderId="53" xfId="10" applyFont="1" applyFill="1" applyBorder="1" applyAlignment="1">
      <alignment horizontal="center" vertical="top"/>
    </xf>
    <xf numFmtId="0" fontId="29" fillId="2" borderId="54" xfId="10" applyFont="1" applyFill="1" applyBorder="1" applyAlignment="1">
      <alignment horizontal="center" vertical="top"/>
    </xf>
    <xf numFmtId="0" fontId="29" fillId="2" borderId="26" xfId="10" applyFont="1" applyFill="1" applyBorder="1" applyAlignment="1">
      <alignment horizontal="center" vertical="top"/>
    </xf>
    <xf numFmtId="0" fontId="29" fillId="2" borderId="4" xfId="10" applyFont="1" applyFill="1" applyBorder="1" applyAlignment="1">
      <alignment horizontal="center" vertical="top"/>
    </xf>
    <xf numFmtId="0" fontId="5" fillId="2" borderId="34" xfId="10" applyFont="1" applyFill="1" applyBorder="1" applyAlignment="1">
      <alignment horizontal="left" wrapText="1"/>
    </xf>
    <xf numFmtId="0" fontId="29" fillId="2" borderId="53" xfId="10" applyFont="1" applyFill="1" applyBorder="1" applyAlignment="1">
      <alignment horizontal="left" vertical="top"/>
    </xf>
    <xf numFmtId="0" fontId="5" fillId="2" borderId="0" xfId="10" applyFont="1" applyFill="1" applyBorder="1" applyAlignment="1">
      <alignment horizontal="left" vertical="top"/>
    </xf>
    <xf numFmtId="0" fontId="5" fillId="2" borderId="0" xfId="10" applyFont="1" applyFill="1" applyBorder="1" applyAlignment="1">
      <alignment horizontal="left" vertical="top" wrapText="1"/>
    </xf>
    <xf numFmtId="0" fontId="29" fillId="2" borderId="55" xfId="10" applyFont="1" applyFill="1" applyBorder="1" applyAlignment="1">
      <alignment horizontal="center" vertical="top"/>
    </xf>
    <xf numFmtId="0" fontId="29" fillId="2" borderId="38" xfId="10" applyFont="1" applyFill="1" applyBorder="1" applyAlignment="1">
      <alignment horizontal="center" vertical="top"/>
    </xf>
    <xf numFmtId="0" fontId="29" fillId="2" borderId="19" xfId="10" applyFont="1" applyFill="1" applyBorder="1" applyAlignment="1">
      <alignment horizontal="center" vertical="top"/>
    </xf>
    <xf numFmtId="0" fontId="29" fillId="2" borderId="39" xfId="10" applyFont="1" applyFill="1" applyBorder="1" applyAlignment="1">
      <alignment horizontal="center" vertical="top"/>
    </xf>
    <xf numFmtId="0" fontId="29" fillId="2" borderId="55" xfId="10" applyFont="1" applyFill="1" applyBorder="1" applyAlignment="1">
      <alignment horizontal="left" vertical="top"/>
    </xf>
    <xf numFmtId="0" fontId="32" fillId="2" borderId="0" xfId="10" applyFont="1" applyFill="1" applyBorder="1" applyAlignment="1">
      <alignment horizontal="left" vertical="top" wrapText="1"/>
    </xf>
    <xf numFmtId="0" fontId="29" fillId="2" borderId="54" xfId="10" applyFont="1" applyFill="1" applyBorder="1" applyAlignment="1">
      <alignment horizontal="left" vertical="top"/>
    </xf>
    <xf numFmtId="0" fontId="29" fillId="2" borderId="4" xfId="10" applyFont="1" applyFill="1" applyBorder="1" applyAlignment="1">
      <alignment horizontal="left" vertical="top"/>
    </xf>
    <xf numFmtId="0" fontId="29" fillId="2" borderId="1" xfId="10" applyFont="1" applyFill="1" applyBorder="1" applyAlignment="1">
      <alignment horizontal="left" vertical="top"/>
    </xf>
    <xf numFmtId="0" fontId="29" fillId="2" borderId="34" xfId="10" applyFont="1" applyFill="1" applyBorder="1" applyAlignment="1">
      <alignment horizontal="left" vertical="top"/>
    </xf>
    <xf numFmtId="0" fontId="29" fillId="2" borderId="38" xfId="10" applyFont="1" applyFill="1" applyBorder="1" applyAlignment="1">
      <alignment horizontal="left" vertical="top"/>
    </xf>
    <xf numFmtId="0" fontId="29" fillId="2" borderId="39" xfId="10" applyFont="1" applyFill="1" applyBorder="1" applyAlignment="1">
      <alignment horizontal="left" vertical="top"/>
    </xf>
    <xf numFmtId="0" fontId="29" fillId="2" borderId="40" xfId="10" applyFont="1" applyFill="1" applyBorder="1" applyAlignment="1">
      <alignment horizontal="center" vertical="top"/>
    </xf>
    <xf numFmtId="0" fontId="29" fillId="2" borderId="44" xfId="10" applyFont="1" applyFill="1" applyBorder="1" applyAlignment="1">
      <alignment horizontal="center" vertical="top"/>
    </xf>
    <xf numFmtId="0" fontId="29" fillId="2" borderId="46" xfId="10" applyFont="1" applyFill="1" applyBorder="1" applyAlignment="1">
      <alignment horizontal="center" vertical="top"/>
    </xf>
    <xf numFmtId="0" fontId="29" fillId="2" borderId="51" xfId="10" applyFont="1" applyFill="1" applyBorder="1" applyAlignment="1">
      <alignment horizontal="center" vertical="top"/>
    </xf>
    <xf numFmtId="0" fontId="29" fillId="2" borderId="56" xfId="10" applyFont="1" applyFill="1" applyBorder="1" applyAlignment="1">
      <alignment horizontal="center" vertical="top"/>
    </xf>
    <xf numFmtId="0" fontId="29" fillId="2" borderId="52" xfId="10" applyFont="1" applyFill="1" applyBorder="1" applyAlignment="1">
      <alignment horizontal="center" vertical="top"/>
    </xf>
    <xf numFmtId="0" fontId="29" fillId="2" borderId="1" xfId="10" applyFont="1" applyFill="1" applyBorder="1" applyAlignment="1">
      <alignment horizontal="center" vertical="center" shrinkToFit="1"/>
    </xf>
    <xf numFmtId="0" fontId="29" fillId="2" borderId="0" xfId="10" applyFont="1" applyFill="1" applyBorder="1" applyAlignment="1">
      <alignment horizontal="left" vertical="top" shrinkToFit="1"/>
    </xf>
    <xf numFmtId="0" fontId="29" fillId="2" borderId="40" xfId="10" applyFont="1" applyFill="1" applyBorder="1" applyAlignment="1">
      <alignment horizontal="left" vertical="top"/>
    </xf>
    <xf numFmtId="0" fontId="29" fillId="2" borderId="46" xfId="10" applyFont="1" applyFill="1" applyBorder="1" applyAlignment="1">
      <alignment horizontal="left" vertical="top"/>
    </xf>
    <xf numFmtId="0" fontId="29" fillId="2" borderId="57" xfId="10" applyFont="1" applyFill="1" applyBorder="1" applyAlignment="1">
      <alignment horizontal="left" vertical="top"/>
    </xf>
    <xf numFmtId="0" fontId="26" fillId="2" borderId="0" xfId="10" applyFont="1" applyFill="1" applyAlignment="1">
      <alignment horizontal="left" vertical="top"/>
    </xf>
    <xf numFmtId="0" fontId="33" fillId="0" borderId="0" xfId="11" applyFont="1">
      <alignment vertical="center"/>
    </xf>
    <xf numFmtId="0" fontId="34" fillId="0" borderId="0" xfId="11" applyFont="1" applyAlignment="1">
      <alignment horizontal="center" vertical="center"/>
    </xf>
    <xf numFmtId="0" fontId="33" fillId="0" borderId="0" xfId="11" applyFont="1" applyBorder="1" applyAlignment="1">
      <alignment horizontal="center" vertical="center" wrapText="1"/>
    </xf>
    <xf numFmtId="0" fontId="33" fillId="0" borderId="0" xfId="11" applyFont="1" applyBorder="1">
      <alignment vertical="center"/>
    </xf>
    <xf numFmtId="0" fontId="33" fillId="0" borderId="53" xfId="11" applyFont="1" applyBorder="1" applyAlignment="1">
      <alignment horizontal="center" vertical="center" wrapText="1"/>
    </xf>
    <xf numFmtId="0" fontId="33" fillId="0" borderId="53" xfId="11" applyFont="1" applyBorder="1" applyAlignment="1">
      <alignment horizontal="center" vertical="center"/>
    </xf>
    <xf numFmtId="0" fontId="33" fillId="0" borderId="58" xfId="11" applyFont="1" applyBorder="1">
      <alignment vertical="center"/>
    </xf>
    <xf numFmtId="0" fontId="33" fillId="0" borderId="16" xfId="11" applyFont="1" applyBorder="1">
      <alignment vertical="center"/>
    </xf>
    <xf numFmtId="0" fontId="33" fillId="0" borderId="57" xfId="11" applyFont="1" applyBorder="1" applyAlignment="1">
      <alignment horizontal="center" vertical="center" wrapText="1"/>
    </xf>
    <xf numFmtId="0" fontId="33" fillId="0" borderId="25" xfId="11" applyFont="1" applyBorder="1" applyAlignment="1">
      <alignment horizontal="center" vertical="center"/>
    </xf>
    <xf numFmtId="0" fontId="33" fillId="0" borderId="16" xfId="11" applyFont="1" applyBorder="1" applyAlignment="1">
      <alignment horizontal="center" vertical="center"/>
    </xf>
    <xf numFmtId="0" fontId="33" fillId="0" borderId="58" xfId="11" applyFont="1" applyBorder="1" applyAlignment="1">
      <alignment horizontal="center" vertical="center"/>
    </xf>
    <xf numFmtId="0" fontId="33" fillId="0" borderId="2" xfId="11" applyFont="1" applyBorder="1" applyAlignment="1">
      <alignment horizontal="center" vertical="center"/>
    </xf>
    <xf numFmtId="0" fontId="33" fillId="0" borderId="34" xfId="11" applyFont="1" applyBorder="1" applyAlignment="1">
      <alignment horizontal="center" vertical="center"/>
    </xf>
    <xf numFmtId="0" fontId="33" fillId="0" borderId="53" xfId="11" applyFont="1" applyBorder="1">
      <alignment vertical="center"/>
    </xf>
    <xf numFmtId="0" fontId="33" fillId="0" borderId="0" xfId="11" applyFont="1" applyAlignment="1">
      <alignment vertical="center" wrapText="1"/>
    </xf>
    <xf numFmtId="0" fontId="33" fillId="0" borderId="49" xfId="11" applyFont="1" applyBorder="1" applyAlignment="1">
      <alignment horizontal="center" vertical="center"/>
    </xf>
    <xf numFmtId="0" fontId="33" fillId="0" borderId="41" xfId="11" applyFont="1" applyBorder="1" applyAlignment="1">
      <alignment horizontal="center" vertical="center"/>
    </xf>
    <xf numFmtId="0" fontId="33" fillId="0" borderId="34" xfId="11" applyFont="1" applyBorder="1">
      <alignment vertical="center"/>
    </xf>
    <xf numFmtId="0" fontId="33" fillId="0" borderId="25" xfId="11" applyFont="1" applyBorder="1">
      <alignment vertical="center"/>
    </xf>
    <xf numFmtId="0" fontId="33" fillId="0" borderId="57" xfId="11" applyFont="1" applyBorder="1" applyAlignment="1">
      <alignment horizontal="center" vertical="center"/>
    </xf>
    <xf numFmtId="0" fontId="33" fillId="0" borderId="2" xfId="11" applyFont="1" applyBorder="1">
      <alignment vertical="center"/>
    </xf>
    <xf numFmtId="0" fontId="33" fillId="0" borderId="41" xfId="11" applyFont="1" applyBorder="1">
      <alignment vertical="center"/>
    </xf>
    <xf numFmtId="0" fontId="33" fillId="0" borderId="21" xfId="11" applyFont="1" applyBorder="1">
      <alignment vertical="center"/>
    </xf>
    <xf numFmtId="0" fontId="33" fillId="0" borderId="0" xfId="11" applyFont="1" applyBorder="1" applyAlignment="1">
      <alignment horizontal="center" vertical="center"/>
    </xf>
    <xf numFmtId="0" fontId="33" fillId="0" borderId="42" xfId="11" applyFont="1" applyBorder="1" applyAlignment="1">
      <alignment horizontal="center" vertical="center"/>
    </xf>
    <xf numFmtId="0" fontId="35" fillId="0" borderId="0" xfId="8" applyFont="1" applyFill="1" applyBorder="1" applyAlignment="1">
      <alignment horizontal="center" vertical="center"/>
    </xf>
    <xf numFmtId="0" fontId="36" fillId="0" borderId="0" xfId="8" applyFont="1" applyFill="1" applyBorder="1" applyAlignment="1">
      <alignment horizontal="center" vertical="center"/>
    </xf>
    <xf numFmtId="0" fontId="37" fillId="0" borderId="34" xfId="8" applyFont="1" applyFill="1" applyBorder="1" applyAlignment="1">
      <alignment vertical="center" shrinkToFit="1"/>
    </xf>
    <xf numFmtId="0" fontId="33" fillId="2" borderId="6" xfId="8" applyFont="1" applyFill="1" applyBorder="1" applyAlignment="1">
      <alignment horizontal="center" vertical="center" textRotation="255" wrapText="1"/>
    </xf>
    <xf numFmtId="0" fontId="33" fillId="2" borderId="5" xfId="8" applyFont="1" applyFill="1" applyBorder="1" applyAlignment="1">
      <alignment horizontal="center" vertical="center" textRotation="255" wrapText="1"/>
    </xf>
    <xf numFmtId="0" fontId="5" fillId="0" borderId="1" xfId="8" applyFont="1" applyFill="1" applyBorder="1" applyAlignment="1">
      <alignment vertical="center" shrinkToFit="1"/>
    </xf>
    <xf numFmtId="0" fontId="34" fillId="0" borderId="0" xfId="8" applyFont="1" applyFill="1" applyAlignment="1">
      <alignment vertical="center"/>
    </xf>
    <xf numFmtId="0" fontId="36" fillId="2" borderId="25" xfId="8" applyFont="1" applyFill="1" applyBorder="1" applyAlignment="1">
      <alignment horizontal="center" vertical="center" wrapText="1" shrinkToFit="1"/>
    </xf>
    <xf numFmtId="0" fontId="36" fillId="2" borderId="16" xfId="8" applyFont="1" applyFill="1" applyBorder="1" applyAlignment="1">
      <alignment horizontal="center" vertical="center" wrapText="1" shrinkToFit="1"/>
    </xf>
    <xf numFmtId="0" fontId="5" fillId="0" borderId="59" xfId="8" applyFont="1" applyBorder="1" applyAlignment="1">
      <alignment horizontal="center" vertical="center" shrinkToFit="1"/>
    </xf>
    <xf numFmtId="0" fontId="36" fillId="2" borderId="2" xfId="8" applyFont="1" applyFill="1" applyBorder="1" applyAlignment="1">
      <alignment horizontal="center" vertical="center" wrapText="1" shrinkToFit="1"/>
    </xf>
    <xf numFmtId="0" fontId="36" fillId="2" borderId="34" xfId="8" applyFont="1" applyFill="1" applyBorder="1" applyAlignment="1">
      <alignment horizontal="center" vertical="center" wrapText="1" shrinkToFit="1"/>
    </xf>
    <xf numFmtId="0" fontId="5" fillId="0" borderId="60" xfId="8" applyFont="1" applyBorder="1" applyAlignment="1">
      <alignment horizontal="center" vertical="center" shrinkToFit="1"/>
    </xf>
    <xf numFmtId="0" fontId="36" fillId="0" borderId="0" xfId="8" applyFont="1" applyFill="1" applyBorder="1" applyAlignment="1">
      <alignment vertical="center"/>
    </xf>
    <xf numFmtId="0" fontId="5" fillId="0" borderId="60" xfId="8" applyFont="1" applyBorder="1" applyAlignment="1" applyProtection="1">
      <alignment horizontal="center" vertical="center" shrinkToFit="1"/>
      <protection locked="0"/>
    </xf>
    <xf numFmtId="0" fontId="36" fillId="2" borderId="49" xfId="8" applyFont="1" applyFill="1" applyBorder="1" applyAlignment="1">
      <alignment horizontal="center" vertical="center" wrapText="1" shrinkToFit="1"/>
    </xf>
    <xf numFmtId="0" fontId="36" fillId="2" borderId="41" xfId="8" applyFont="1" applyFill="1" applyBorder="1" applyAlignment="1">
      <alignment horizontal="center" vertical="center" wrapText="1" shrinkToFit="1"/>
    </xf>
    <xf numFmtId="0" fontId="5" fillId="0" borderId="61" xfId="8" applyFont="1" applyBorder="1" applyAlignment="1" applyProtection="1">
      <alignment horizontal="center" vertical="center" shrinkToFit="1"/>
      <protection locked="0"/>
    </xf>
    <xf numFmtId="0" fontId="36" fillId="2" borderId="6" xfId="8" applyFont="1" applyFill="1" applyBorder="1" applyAlignment="1">
      <alignment horizontal="center" vertical="center" wrapText="1" shrinkToFit="1"/>
    </xf>
    <xf numFmtId="0" fontId="36" fillId="2" borderId="5" xfId="8" applyFont="1" applyFill="1" applyBorder="1" applyAlignment="1">
      <alignment horizontal="center" vertical="center" wrapText="1" shrinkToFit="1"/>
    </xf>
    <xf numFmtId="0" fontId="36" fillId="0" borderId="1" xfId="8" applyFont="1" applyBorder="1" applyAlignment="1" applyProtection="1">
      <alignment vertical="center" shrinkToFit="1"/>
      <protection locked="0"/>
    </xf>
    <xf numFmtId="0" fontId="36" fillId="2" borderId="25" xfId="8" applyFont="1" applyFill="1" applyBorder="1" applyAlignment="1">
      <alignment horizontal="center" vertical="center"/>
    </xf>
    <xf numFmtId="0" fontId="36" fillId="2" borderId="49" xfId="8" applyFont="1" applyFill="1" applyBorder="1" applyAlignment="1">
      <alignment horizontal="center" vertical="center"/>
    </xf>
    <xf numFmtId="0" fontId="36" fillId="2" borderId="6" xfId="8" applyFont="1" applyFill="1" applyBorder="1" applyAlignment="1">
      <alignment horizontal="center" vertical="center" shrinkToFit="1"/>
    </xf>
    <xf numFmtId="0" fontId="36" fillId="2" borderId="5" xfId="8" applyFont="1" applyFill="1" applyBorder="1" applyAlignment="1">
      <alignment horizontal="center" vertical="center" shrinkToFit="1"/>
    </xf>
    <xf numFmtId="0" fontId="33" fillId="0" borderId="1" xfId="8" applyFont="1" applyBorder="1" applyAlignment="1">
      <alignment vertical="center" wrapText="1" shrinkToFit="1"/>
    </xf>
    <xf numFmtId="0" fontId="36" fillId="2" borderId="25" xfId="8" applyFont="1" applyFill="1" applyBorder="1" applyAlignment="1">
      <alignment horizontal="center" vertical="center" shrinkToFit="1"/>
    </xf>
    <xf numFmtId="0" fontId="36" fillId="2" borderId="16" xfId="8" applyFont="1" applyFill="1" applyBorder="1" applyAlignment="1">
      <alignment horizontal="center" vertical="center" shrinkToFit="1"/>
    </xf>
    <xf numFmtId="0" fontId="33" fillId="0" borderId="53" xfId="8" applyFont="1" applyFill="1" applyBorder="1" applyAlignment="1">
      <alignment vertical="center" wrapText="1"/>
    </xf>
    <xf numFmtId="9" fontId="36" fillId="2" borderId="2" xfId="13" applyFont="1" applyFill="1" applyBorder="1" applyAlignment="1">
      <alignment horizontal="center" vertical="center" wrapText="1"/>
    </xf>
    <xf numFmtId="0" fontId="36" fillId="2" borderId="34" xfId="8" applyFont="1" applyFill="1" applyBorder="1" applyAlignment="1">
      <alignment horizontal="center" vertical="center" wrapText="1"/>
    </xf>
    <xf numFmtId="0" fontId="36" fillId="2" borderId="55" xfId="8" applyFont="1" applyFill="1" applyBorder="1" applyAlignment="1">
      <alignment horizontal="center" vertical="center" wrapText="1"/>
    </xf>
    <xf numFmtId="0" fontId="30" fillId="0" borderId="55" xfId="8" applyFont="1" applyFill="1" applyBorder="1" applyAlignment="1" applyProtection="1">
      <alignment horizontal="center" vertical="center" wrapText="1"/>
      <protection locked="0"/>
    </xf>
    <xf numFmtId="0" fontId="33" fillId="0" borderId="34" xfId="8" applyFont="1" applyFill="1" applyBorder="1" applyAlignment="1">
      <alignment horizontal="center" vertical="center" wrapText="1"/>
    </xf>
    <xf numFmtId="0" fontId="33" fillId="0" borderId="55" xfId="8" applyFont="1" applyFill="1" applyBorder="1">
      <alignment vertical="center"/>
    </xf>
    <xf numFmtId="181" fontId="27" fillId="0" borderId="55" xfId="0" applyNumberFormat="1" applyFont="1" applyBorder="1" applyAlignment="1">
      <alignment horizontal="center" vertical="center" shrinkToFit="1"/>
    </xf>
    <xf numFmtId="180" fontId="27" fillId="0" borderId="55" xfId="0" applyNumberFormat="1" applyFont="1" applyBorder="1" applyAlignment="1">
      <alignment horizontal="center" vertical="center" shrinkToFit="1"/>
    </xf>
    <xf numFmtId="0" fontId="33" fillId="0" borderId="1" xfId="8" applyFont="1" applyFill="1" applyBorder="1" applyAlignment="1">
      <alignment horizontal="center" vertical="center" shrinkToFit="1"/>
    </xf>
    <xf numFmtId="180" fontId="27" fillId="0" borderId="49" xfId="0" applyNumberFormat="1" applyFont="1" applyBorder="1" applyAlignment="1">
      <alignment horizontal="center" vertical="center" shrinkToFit="1"/>
    </xf>
    <xf numFmtId="0" fontId="33" fillId="0" borderId="41" xfId="11" applyFont="1" applyBorder="1" applyAlignment="1">
      <alignment horizontal="center" vertical="center" wrapText="1"/>
    </xf>
    <xf numFmtId="0" fontId="33" fillId="0" borderId="57" xfId="8" applyFont="1" applyFill="1" applyBorder="1">
      <alignment vertical="center"/>
    </xf>
    <xf numFmtId="40" fontId="33" fillId="3" borderId="57" xfId="14" applyNumberFormat="1" applyFont="1" applyFill="1" applyBorder="1" applyAlignment="1">
      <alignment horizontal="center" vertical="center" shrinkToFit="1"/>
    </xf>
    <xf numFmtId="0" fontId="33" fillId="0" borderId="1" xfId="8" applyFont="1" applyFill="1" applyBorder="1" applyAlignment="1">
      <alignment vertical="center" shrinkToFit="1"/>
    </xf>
    <xf numFmtId="0" fontId="33" fillId="0" borderId="6" xfId="8" applyFont="1" applyFill="1" applyBorder="1">
      <alignment vertical="center"/>
    </xf>
    <xf numFmtId="0" fontId="33" fillId="0" borderId="5" xfId="8" applyFont="1" applyFill="1" applyBorder="1" applyAlignment="1">
      <alignment vertical="center" wrapText="1"/>
    </xf>
    <xf numFmtId="0" fontId="33" fillId="0" borderId="1" xfId="8" applyFont="1" applyFill="1" applyBorder="1" applyAlignment="1">
      <alignment horizontal="left" vertical="top" wrapText="1"/>
    </xf>
    <xf numFmtId="0" fontId="33" fillId="0" borderId="1" xfId="8" applyFont="1" applyFill="1" applyBorder="1" applyAlignment="1">
      <alignment horizontal="left" vertical="center" wrapText="1"/>
    </xf>
    <xf numFmtId="0" fontId="38" fillId="0" borderId="0" xfId="11" applyFont="1">
      <alignment vertical="center"/>
    </xf>
    <xf numFmtId="0" fontId="39" fillId="0" borderId="0" xfId="0" applyFont="1"/>
    <xf numFmtId="0" fontId="39" fillId="0" borderId="0" xfId="0" applyFont="1" applyAlignment="1">
      <alignment horizontal="center" vertical="center"/>
    </xf>
    <xf numFmtId="0" fontId="40" fillId="0" borderId="0" xfId="0" applyFont="1" applyAlignment="1">
      <alignment horizontal="center" vertical="center"/>
    </xf>
    <xf numFmtId="0" fontId="5" fillId="0" borderId="0" xfId="0" applyFont="1" applyAlignment="1">
      <alignment horizontal="left" vertical="center" wrapText="1"/>
    </xf>
    <xf numFmtId="0" fontId="39" fillId="0" borderId="0" xfId="0" applyFont="1" applyBorder="1" applyAlignment="1">
      <alignment horizontal="center"/>
    </xf>
    <xf numFmtId="180" fontId="39" fillId="0" borderId="25" xfId="0" applyNumberFormat="1" applyFont="1" applyBorder="1" applyAlignment="1">
      <alignment horizontal="left" vertical="center" shrinkToFit="1"/>
    </xf>
    <xf numFmtId="0" fontId="39" fillId="0" borderId="16" xfId="0" applyFont="1" applyBorder="1" applyAlignment="1">
      <alignment horizontal="left" vertical="top" wrapText="1"/>
    </xf>
    <xf numFmtId="0" fontId="39" fillId="0" borderId="0" xfId="0" applyFont="1" applyBorder="1" applyAlignment="1">
      <alignment horizontal="left" indent="3"/>
    </xf>
    <xf numFmtId="0" fontId="39" fillId="0" borderId="16" xfId="0" applyFont="1" applyBorder="1" applyAlignment="1">
      <alignment horizontal="left" vertical="center" wrapText="1"/>
    </xf>
    <xf numFmtId="0" fontId="39" fillId="0" borderId="0" xfId="0" applyFont="1" applyBorder="1" applyAlignment="1">
      <alignment horizontal="left" vertical="center" shrinkToFit="1"/>
    </xf>
    <xf numFmtId="0" fontId="39" fillId="0" borderId="21" xfId="0" applyFont="1" applyBorder="1" applyAlignment="1">
      <alignment horizontal="left" vertical="center" shrinkToFit="1"/>
    </xf>
    <xf numFmtId="0" fontId="39" fillId="0" borderId="0" xfId="0" applyFont="1" applyBorder="1" applyAlignment="1">
      <alignment horizontal="center" vertical="center" shrinkToFit="1"/>
    </xf>
    <xf numFmtId="180" fontId="39" fillId="0" borderId="0" xfId="0" applyNumberFormat="1" applyFont="1" applyBorder="1" applyAlignment="1">
      <alignment horizontal="center" vertical="center" shrinkToFit="1"/>
    </xf>
    <xf numFmtId="0" fontId="39" fillId="0" borderId="1" xfId="0" applyFont="1" applyBorder="1" applyAlignment="1">
      <alignment horizontal="center" vertical="center"/>
    </xf>
    <xf numFmtId="0" fontId="39" fillId="0" borderId="0" xfId="0" applyFont="1" applyBorder="1" applyAlignment="1">
      <alignment horizontal="center" vertical="center"/>
    </xf>
    <xf numFmtId="180" fontId="39" fillId="0" borderId="2" xfId="0" applyNumberFormat="1" applyFont="1" applyBorder="1" applyAlignment="1">
      <alignment horizontal="left" vertical="center" shrinkToFit="1"/>
    </xf>
    <xf numFmtId="0" fontId="39" fillId="0" borderId="34" xfId="0" applyFont="1" applyBorder="1" applyAlignment="1">
      <alignment horizontal="left" vertical="top" wrapText="1"/>
    </xf>
    <xf numFmtId="0" fontId="39" fillId="0" borderId="0" xfId="0" applyFont="1" applyBorder="1" applyAlignment="1">
      <alignment horizontal="left"/>
    </xf>
    <xf numFmtId="0" fontId="39" fillId="0" borderId="34" xfId="0" applyFont="1" applyBorder="1" applyAlignment="1">
      <alignment horizontal="left" vertical="center" wrapText="1"/>
    </xf>
    <xf numFmtId="0" fontId="39" fillId="0" borderId="0" xfId="0" applyFont="1" applyBorder="1" applyAlignment="1">
      <alignment vertical="center" shrinkToFit="1"/>
    </xf>
    <xf numFmtId="180" fontId="39" fillId="0" borderId="49" xfId="0" applyNumberFormat="1" applyFont="1" applyBorder="1" applyAlignment="1">
      <alignment horizontal="left" vertical="center" shrinkToFit="1"/>
    </xf>
    <xf numFmtId="0" fontId="39" fillId="0" borderId="41" xfId="0" applyFont="1" applyBorder="1" applyAlignment="1">
      <alignment horizontal="left" vertical="top" wrapText="1"/>
    </xf>
    <xf numFmtId="0" fontId="39" fillId="0" borderId="0" xfId="0" applyFont="1" applyBorder="1" applyAlignment="1">
      <alignment horizontal="left" vertical="center"/>
    </xf>
    <xf numFmtId="0" fontId="39" fillId="0" borderId="41" xfId="0" applyFont="1" applyBorder="1" applyAlignment="1">
      <alignment horizontal="left" vertical="center" wrapText="1"/>
    </xf>
    <xf numFmtId="0" fontId="39" fillId="0" borderId="42" xfId="0" applyFont="1" applyBorder="1" applyAlignment="1">
      <alignment horizontal="left" vertical="center" shrinkToFit="1"/>
    </xf>
    <xf numFmtId="0" fontId="39" fillId="0" borderId="0" xfId="0" applyFont="1" applyBorder="1"/>
    <xf numFmtId="0" fontId="39" fillId="0" borderId="0" xfId="0" applyFont="1" applyAlignment="1">
      <alignment horizontal="left" vertical="center"/>
    </xf>
    <xf numFmtId="0" fontId="39" fillId="0" borderId="1" xfId="0" applyFont="1" applyBorder="1" applyAlignment="1">
      <alignment horizontal="center"/>
    </xf>
    <xf numFmtId="0" fontId="5" fillId="0" borderId="0" xfId="0" applyFont="1" applyAlignment="1">
      <alignment horizontal="left" vertical="center"/>
    </xf>
    <xf numFmtId="0" fontId="5" fillId="0" borderId="58" xfId="0" applyFont="1" applyBorder="1" applyAlignment="1">
      <alignment horizontal="left" vertical="center" wrapText="1"/>
    </xf>
    <xf numFmtId="0" fontId="5" fillId="0" borderId="53" xfId="0" applyFont="1" applyBorder="1" applyAlignment="1">
      <alignment horizontal="left" vertical="top"/>
    </xf>
    <xf numFmtId="0" fontId="5" fillId="0" borderId="0" xfId="0" applyFont="1" applyBorder="1" applyAlignment="1">
      <alignment horizontal="left" vertical="top"/>
    </xf>
    <xf numFmtId="0" fontId="41" fillId="0" borderId="0" xfId="0" applyFont="1" applyAlignment="1">
      <alignment horizontal="left" vertical="center" wrapText="1"/>
    </xf>
    <xf numFmtId="0" fontId="41" fillId="0" borderId="53" xfId="0" applyFont="1" applyBorder="1" applyAlignment="1">
      <alignment horizontal="left" vertical="top"/>
    </xf>
    <xf numFmtId="0" fontId="41" fillId="0" borderId="25" xfId="0" applyFont="1" applyBorder="1" applyAlignment="1">
      <alignment horizontal="left" vertical="top" wrapText="1"/>
    </xf>
    <xf numFmtId="0" fontId="41" fillId="0" borderId="21" xfId="0" applyFont="1" applyBorder="1" applyAlignment="1">
      <alignment horizontal="left" vertical="top" wrapText="1"/>
    </xf>
    <xf numFmtId="0" fontId="41" fillId="0" borderId="16" xfId="0" applyFont="1" applyBorder="1" applyAlignment="1">
      <alignment horizontal="left" vertical="top" wrapText="1"/>
    </xf>
    <xf numFmtId="0" fontId="39" fillId="0" borderId="0" xfId="0" applyFont="1" applyAlignment="1">
      <alignment vertical="center"/>
    </xf>
    <xf numFmtId="0" fontId="39" fillId="0" borderId="0" xfId="0" applyFont="1" applyAlignment="1">
      <alignment horizontal="center" shrinkToFit="1"/>
    </xf>
    <xf numFmtId="0" fontId="42" fillId="0" borderId="1" xfId="0" applyFont="1" applyBorder="1" applyAlignment="1">
      <alignment vertical="center" shrinkToFit="1"/>
    </xf>
    <xf numFmtId="0" fontId="7" fillId="0" borderId="58" xfId="0" applyFont="1" applyBorder="1" applyAlignment="1">
      <alignment horizontal="left" vertical="center"/>
    </xf>
    <xf numFmtId="0" fontId="7" fillId="0" borderId="0" xfId="0" applyFont="1" applyAlignment="1">
      <alignment horizontal="left" vertical="center"/>
    </xf>
    <xf numFmtId="0" fontId="5" fillId="0" borderId="58" xfId="0" applyFont="1" applyBorder="1" applyAlignment="1">
      <alignment horizontal="left" vertical="top"/>
    </xf>
    <xf numFmtId="0" fontId="41" fillId="0" borderId="55" xfId="0" applyFont="1" applyBorder="1" applyAlignment="1">
      <alignment horizontal="left" vertical="top"/>
    </xf>
    <xf numFmtId="0" fontId="41" fillId="0" borderId="2" xfId="0" applyFont="1" applyBorder="1" applyAlignment="1">
      <alignment horizontal="left" vertical="top" wrapText="1"/>
    </xf>
    <xf numFmtId="0" fontId="41" fillId="0" borderId="0" xfId="0" applyFont="1" applyBorder="1" applyAlignment="1">
      <alignment horizontal="left" vertical="top" wrapText="1"/>
    </xf>
    <xf numFmtId="0" fontId="41" fillId="0" borderId="34" xfId="0" applyFont="1" applyBorder="1" applyAlignment="1">
      <alignment horizontal="left" vertical="top"/>
    </xf>
    <xf numFmtId="181" fontId="39" fillId="0" borderId="0" xfId="0" applyNumberFormat="1" applyFont="1" applyBorder="1" applyAlignment="1">
      <alignment horizontal="center" vertical="center"/>
    </xf>
    <xf numFmtId="0" fontId="42" fillId="0" borderId="1" xfId="0" applyFont="1" applyBorder="1" applyAlignment="1">
      <alignment vertical="center" wrapText="1"/>
    </xf>
    <xf numFmtId="0" fontId="39" fillId="0" borderId="57" xfId="0" applyFont="1" applyBorder="1" applyAlignment="1">
      <alignment horizontal="center" vertical="center"/>
    </xf>
    <xf numFmtId="0" fontId="5" fillId="0" borderId="57" xfId="0" applyFont="1" applyBorder="1" applyAlignment="1">
      <alignment horizontal="left" vertical="top"/>
    </xf>
    <xf numFmtId="0" fontId="41" fillId="0" borderId="57" xfId="0" applyFont="1" applyBorder="1" applyAlignment="1">
      <alignment horizontal="left" vertical="top"/>
    </xf>
    <xf numFmtId="0" fontId="41" fillId="0" borderId="49" xfId="0" applyFont="1" applyBorder="1" applyAlignment="1">
      <alignment horizontal="left" vertical="top" wrapText="1"/>
    </xf>
    <xf numFmtId="0" fontId="41" fillId="0" borderId="42" xfId="0" applyFont="1" applyBorder="1" applyAlignment="1">
      <alignment horizontal="left" vertical="top" wrapText="1"/>
    </xf>
    <xf numFmtId="0" fontId="41" fillId="0" borderId="41" xfId="0" applyFont="1" applyBorder="1" applyAlignment="1">
      <alignment horizontal="left" vertical="top"/>
    </xf>
    <xf numFmtId="0" fontId="43" fillId="0" borderId="0" xfId="0" applyFont="1" applyAlignment="1">
      <alignment vertical="center" wrapText="1"/>
    </xf>
    <xf numFmtId="0" fontId="44" fillId="0" borderId="0" xfId="0" applyFont="1" applyAlignment="1">
      <alignment horizontal="center" vertical="center"/>
    </xf>
    <xf numFmtId="0" fontId="27" fillId="0" borderId="0" xfId="0" applyFont="1" applyBorder="1" applyAlignment="1">
      <alignment horizontal="left" vertical="top" wrapText="1"/>
    </xf>
    <xf numFmtId="0" fontId="27" fillId="0" borderId="0" xfId="0" applyFont="1" applyAlignment="1">
      <alignment vertical="center"/>
    </xf>
    <xf numFmtId="0" fontId="42" fillId="0" borderId="0" xfId="0" applyFont="1" applyAlignment="1">
      <alignment vertical="center"/>
    </xf>
    <xf numFmtId="0" fontId="27" fillId="0" borderId="0" xfId="0" applyFont="1" applyAlignment="1">
      <alignment horizontal="left" vertical="top" wrapText="1"/>
    </xf>
    <xf numFmtId="0" fontId="42" fillId="0" borderId="0" xfId="0" applyFont="1" applyAlignment="1">
      <alignment horizontal="center" vertical="center" wrapText="1"/>
    </xf>
    <xf numFmtId="0" fontId="27" fillId="0" borderId="0" xfId="0" applyFont="1" applyBorder="1" applyAlignment="1">
      <alignment vertical="center"/>
    </xf>
    <xf numFmtId="0" fontId="27" fillId="0" borderId="53" xfId="0" applyFont="1" applyBorder="1" applyAlignment="1">
      <alignment horizontal="left" vertical="top"/>
    </xf>
    <xf numFmtId="0" fontId="42" fillId="0" borderId="0" xfId="0" applyFont="1" applyAlignment="1">
      <alignment horizontal="center" vertical="center"/>
    </xf>
    <xf numFmtId="0" fontId="39" fillId="0" borderId="1" xfId="0" applyFont="1" applyBorder="1" applyAlignment="1">
      <alignment vertical="center" shrinkToFit="1"/>
    </xf>
    <xf numFmtId="0" fontId="27" fillId="0" borderId="58" xfId="0" applyFont="1" applyBorder="1" applyAlignment="1">
      <alignment horizontal="left" vertical="top"/>
    </xf>
    <xf numFmtId="180" fontId="27" fillId="0" borderId="1" xfId="0" applyNumberFormat="1" applyFont="1" applyBorder="1" applyAlignment="1">
      <alignment horizontal="center" vertical="center" shrinkToFit="1"/>
    </xf>
    <xf numFmtId="0" fontId="27" fillId="0" borderId="0" xfId="0" applyFont="1" applyBorder="1" applyAlignment="1">
      <alignment horizontal="left" vertical="center"/>
    </xf>
    <xf numFmtId="0" fontId="42" fillId="0" borderId="0" xfId="0" applyFont="1" applyBorder="1" applyAlignment="1">
      <alignment horizontal="center" vertical="center"/>
    </xf>
    <xf numFmtId="0" fontId="39" fillId="0" borderId="1" xfId="0" applyFont="1" applyBorder="1" applyAlignment="1">
      <alignment vertical="center" wrapText="1"/>
    </xf>
    <xf numFmtId="0" fontId="42" fillId="0" borderId="0" xfId="0" applyFont="1" applyAlignment="1">
      <alignment vertical="center" wrapText="1"/>
    </xf>
    <xf numFmtId="0" fontId="27" fillId="0" borderId="57" xfId="0" applyFont="1" applyBorder="1" applyAlignment="1">
      <alignment horizontal="left" vertical="top"/>
    </xf>
    <xf numFmtId="0" fontId="45" fillId="0" borderId="0" xfId="12" applyFont="1"/>
    <xf numFmtId="0" fontId="45" fillId="0" borderId="0" xfId="12" applyFont="1" applyAlignment="1">
      <alignment vertical="center"/>
    </xf>
    <xf numFmtId="0" fontId="45" fillId="4" borderId="0" xfId="12" applyFont="1" applyFill="1"/>
    <xf numFmtId="0" fontId="45" fillId="4" borderId="0" xfId="12" applyFont="1" applyFill="1" applyAlignment="1">
      <alignment vertical="center"/>
    </xf>
    <xf numFmtId="0" fontId="45" fillId="0" borderId="0" xfId="12" applyFont="1" applyAlignment="1"/>
    <xf numFmtId="0" fontId="45" fillId="0" borderId="0" xfId="12" applyFont="1" applyBorder="1" applyAlignment="1">
      <alignment horizontal="center" vertical="center" wrapText="1"/>
    </xf>
    <xf numFmtId="0" fontId="45" fillId="0" borderId="0" xfId="12" applyFont="1" applyBorder="1" applyAlignment="1">
      <alignment horizontal="center" vertical="center"/>
    </xf>
    <xf numFmtId="0" fontId="46" fillId="0" borderId="0" xfId="12" applyFont="1" applyAlignment="1">
      <alignment horizontal="center" vertical="center"/>
    </xf>
    <xf numFmtId="0" fontId="45" fillId="5" borderId="25" xfId="12" applyFont="1" applyFill="1" applyBorder="1" applyAlignment="1">
      <alignment horizontal="center" vertical="center"/>
    </xf>
    <xf numFmtId="0" fontId="45" fillId="5" borderId="53" xfId="12" applyFont="1" applyFill="1" applyBorder="1" applyAlignment="1">
      <alignment horizontal="center" vertical="center"/>
    </xf>
    <xf numFmtId="0" fontId="45" fillId="5" borderId="25" xfId="12" applyFont="1" applyFill="1" applyBorder="1" applyAlignment="1" applyProtection="1">
      <alignment horizontal="center" vertical="distributed"/>
      <protection locked="0"/>
    </xf>
    <xf numFmtId="0" fontId="45" fillId="5" borderId="25" xfId="12" applyFont="1" applyFill="1" applyBorder="1" applyAlignment="1">
      <alignment horizontal="center" vertical="distributed"/>
    </xf>
    <xf numFmtId="0" fontId="45" fillId="5" borderId="62" xfId="12" applyFont="1" applyFill="1" applyBorder="1" applyAlignment="1">
      <alignment horizontal="center" vertical="center"/>
    </xf>
    <xf numFmtId="0" fontId="45" fillId="5" borderId="16" xfId="12" applyFont="1" applyFill="1" applyBorder="1" applyAlignment="1">
      <alignment horizontal="center" vertical="center"/>
    </xf>
    <xf numFmtId="0" fontId="45" fillId="5" borderId="25" xfId="12" applyFont="1" applyFill="1" applyBorder="1" applyAlignment="1">
      <alignment vertical="distributed"/>
    </xf>
    <xf numFmtId="0" fontId="45" fillId="5" borderId="7" xfId="12" applyFont="1" applyFill="1" applyBorder="1" applyAlignment="1">
      <alignment horizontal="center" vertical="center" textRotation="255"/>
    </xf>
    <xf numFmtId="0" fontId="45" fillId="5" borderId="5" xfId="12" applyFont="1" applyFill="1" applyBorder="1" applyAlignment="1">
      <alignment horizontal="center" vertical="center" textRotation="255"/>
    </xf>
    <xf numFmtId="0" fontId="45" fillId="5" borderId="25" xfId="12" applyFont="1" applyFill="1" applyBorder="1" applyAlignment="1">
      <alignment vertical="center"/>
    </xf>
    <xf numFmtId="0" fontId="45" fillId="5" borderId="63" xfId="12" applyFont="1" applyFill="1" applyBorder="1" applyAlignment="1">
      <alignment horizontal="center" vertical="center" textRotation="255"/>
    </xf>
    <xf numFmtId="0" fontId="45" fillId="0" borderId="53" xfId="12" applyFont="1" applyFill="1" applyBorder="1" applyAlignment="1">
      <alignment horizontal="left" vertical="center"/>
    </xf>
    <xf numFmtId="0" fontId="45" fillId="5" borderId="1" xfId="12" applyFont="1" applyFill="1" applyBorder="1" applyAlignment="1">
      <alignment horizontal="center" vertical="center" wrapText="1"/>
    </xf>
    <xf numFmtId="0" fontId="45" fillId="5" borderId="6" xfId="12" applyFont="1" applyFill="1" applyBorder="1" applyAlignment="1">
      <alignment horizontal="center" vertical="center" wrapText="1"/>
    </xf>
    <xf numFmtId="0" fontId="45" fillId="5" borderId="1" xfId="12" applyFont="1" applyFill="1" applyBorder="1" applyAlignment="1">
      <alignment horizontal="center" vertical="center"/>
    </xf>
    <xf numFmtId="0" fontId="45" fillId="5" borderId="5" xfId="12" applyFont="1" applyFill="1" applyBorder="1" applyAlignment="1">
      <alignment horizontal="center" vertical="center"/>
    </xf>
    <xf numFmtId="0" fontId="34" fillId="4" borderId="0" xfId="12" applyFont="1" applyFill="1" applyBorder="1" applyAlignment="1">
      <alignment horizontal="center" vertical="center"/>
    </xf>
    <xf numFmtId="0" fontId="45" fillId="4" borderId="42" xfId="12" applyFont="1" applyFill="1" applyBorder="1" applyAlignment="1">
      <alignment vertical="center"/>
    </xf>
    <xf numFmtId="0" fontId="45" fillId="0" borderId="0" xfId="12" applyFont="1" applyBorder="1" applyAlignment="1"/>
    <xf numFmtId="0" fontId="45" fillId="0" borderId="0" xfId="12" applyFont="1" applyBorder="1" applyAlignment="1">
      <alignment horizontal="left" wrapText="1" shrinkToFit="1"/>
    </xf>
    <xf numFmtId="0" fontId="45" fillId="0" borderId="25" xfId="12" applyFont="1" applyBorder="1"/>
    <xf numFmtId="0" fontId="45" fillId="0" borderId="21" xfId="12" applyFont="1" applyBorder="1"/>
    <xf numFmtId="0" fontId="45" fillId="0" borderId="16" xfId="12" applyFont="1" applyBorder="1"/>
    <xf numFmtId="0" fontId="5" fillId="0" borderId="0" xfId="12" applyFont="1" applyBorder="1" applyAlignment="1">
      <alignment shrinkToFit="1"/>
    </xf>
    <xf numFmtId="0" fontId="45" fillId="0" borderId="34" xfId="12" applyFont="1" applyBorder="1" applyAlignment="1">
      <alignment shrinkToFit="1"/>
    </xf>
    <xf numFmtId="0" fontId="5" fillId="0" borderId="53" xfId="12" applyFont="1" applyBorder="1" applyAlignment="1">
      <alignment horizontal="center" vertical="center" shrinkToFit="1"/>
    </xf>
    <xf numFmtId="0" fontId="41" fillId="0" borderId="53" xfId="12" applyFont="1" applyBorder="1" applyAlignment="1">
      <alignment horizontal="left" vertical="center" shrinkToFit="1"/>
    </xf>
    <xf numFmtId="0" fontId="41" fillId="0" borderId="2" xfId="12" applyFont="1" applyBorder="1" applyAlignment="1">
      <alignment horizontal="left" vertical="center" shrinkToFit="1"/>
    </xf>
    <xf numFmtId="0" fontId="45" fillId="0" borderId="0" xfId="12" applyFont="1" applyAlignment="1">
      <alignment horizontal="center" vertical="center" shrinkToFit="1"/>
    </xf>
    <xf numFmtId="0" fontId="45" fillId="5" borderId="2" xfId="12" applyFont="1" applyFill="1" applyBorder="1" applyAlignment="1">
      <alignment horizontal="center" vertical="center"/>
    </xf>
    <xf numFmtId="0" fontId="45" fillId="5" borderId="58" xfId="12" applyFont="1" applyFill="1" applyBorder="1" applyAlignment="1">
      <alignment horizontal="center" vertical="center"/>
    </xf>
    <xf numFmtId="0" fontId="45" fillId="5" borderId="2" xfId="12" applyFont="1" applyFill="1" applyBorder="1" applyAlignment="1" applyProtection="1">
      <alignment horizontal="center" vertical="distributed"/>
      <protection locked="0"/>
    </xf>
    <xf numFmtId="0" fontId="45" fillId="5" borderId="2" xfId="12" applyFont="1" applyFill="1" applyBorder="1" applyAlignment="1">
      <alignment horizontal="center" vertical="distributed"/>
    </xf>
    <xf numFmtId="0" fontId="45" fillId="5" borderId="64" xfId="12" applyFont="1" applyFill="1" applyBorder="1" applyAlignment="1">
      <alignment horizontal="center" vertical="center"/>
    </xf>
    <xf numFmtId="0" fontId="45" fillId="5" borderId="34" xfId="12" applyFont="1" applyFill="1" applyBorder="1" applyAlignment="1">
      <alignment horizontal="center" vertical="center"/>
    </xf>
    <xf numFmtId="0" fontId="45" fillId="5" borderId="58" xfId="12" applyFont="1" applyFill="1" applyBorder="1"/>
    <xf numFmtId="0" fontId="45" fillId="0" borderId="54" xfId="12" applyFont="1" applyBorder="1" applyAlignment="1">
      <alignment vertical="center"/>
    </xf>
    <xf numFmtId="0" fontId="45" fillId="0" borderId="26" xfId="12" applyFont="1" applyBorder="1" applyAlignment="1">
      <alignment vertical="center"/>
    </xf>
    <xf numFmtId="0" fontId="45" fillId="5" borderId="58" xfId="12" applyFont="1" applyFill="1" applyBorder="1" applyAlignment="1">
      <alignment vertical="center"/>
    </xf>
    <xf numFmtId="0" fontId="45" fillId="0" borderId="24" xfId="12" applyFont="1" applyBorder="1" applyAlignment="1">
      <alignment vertical="center"/>
    </xf>
    <xf numFmtId="0" fontId="45" fillId="5" borderId="2" xfId="12" applyFont="1" applyFill="1" applyBorder="1" applyAlignment="1">
      <alignment vertical="center"/>
    </xf>
    <xf numFmtId="0" fontId="45" fillId="0" borderId="65" xfId="12" applyFont="1" applyBorder="1" applyAlignment="1">
      <alignment vertical="center"/>
    </xf>
    <xf numFmtId="0" fontId="45" fillId="0" borderId="54" xfId="12" applyFont="1" applyBorder="1" applyAlignment="1">
      <alignment horizontal="left" vertical="center"/>
    </xf>
    <xf numFmtId="0" fontId="45" fillId="0" borderId="4" xfId="12" applyFont="1" applyBorder="1" applyAlignment="1">
      <alignment horizontal="left" vertical="center"/>
    </xf>
    <xf numFmtId="0" fontId="45" fillId="0" borderId="58" xfId="12" applyFont="1" applyFill="1" applyBorder="1" applyAlignment="1">
      <alignment horizontal="left" vertical="center"/>
    </xf>
    <xf numFmtId="0" fontId="45" fillId="0" borderId="26" xfId="12" applyFont="1" applyBorder="1" applyAlignment="1">
      <alignment horizontal="left" vertical="center"/>
    </xf>
    <xf numFmtId="0" fontId="45" fillId="0" borderId="65" xfId="12" applyFont="1" applyBorder="1" applyAlignment="1">
      <alignment horizontal="left" vertical="center"/>
    </xf>
    <xf numFmtId="0" fontId="45" fillId="0" borderId="0" xfId="12" applyFont="1" applyFill="1" applyAlignment="1">
      <alignment horizontal="center" vertical="center"/>
    </xf>
    <xf numFmtId="0" fontId="45" fillId="4" borderId="34" xfId="12" applyFont="1" applyFill="1" applyBorder="1" applyAlignment="1">
      <alignment vertical="center"/>
    </xf>
    <xf numFmtId="0" fontId="45" fillId="4" borderId="25" xfId="12" applyFont="1" applyFill="1" applyBorder="1" applyAlignment="1">
      <alignment horizontal="left" vertical="top"/>
    </xf>
    <xf numFmtId="0" fontId="45" fillId="4" borderId="16" xfId="12" applyFont="1" applyFill="1" applyBorder="1" applyAlignment="1">
      <alignment horizontal="left" vertical="top"/>
    </xf>
    <xf numFmtId="0" fontId="45" fillId="0" borderId="2" xfId="12" applyFont="1" applyBorder="1"/>
    <xf numFmtId="0" fontId="45" fillId="0" borderId="0" xfId="12" applyFont="1" applyBorder="1"/>
    <xf numFmtId="0" fontId="45" fillId="0" borderId="34" xfId="12" applyFont="1" applyBorder="1"/>
    <xf numFmtId="0" fontId="5" fillId="0" borderId="58" xfId="12" applyFont="1" applyBorder="1" applyAlignment="1">
      <alignment horizontal="center" vertical="center" shrinkToFit="1"/>
    </xf>
    <xf numFmtId="0" fontId="41" fillId="0" borderId="58" xfId="12" applyFont="1" applyBorder="1" applyAlignment="1">
      <alignment horizontal="left" vertical="center" shrinkToFit="1"/>
    </xf>
    <xf numFmtId="0" fontId="45" fillId="0" borderId="38" xfId="12" applyFont="1" applyBorder="1" applyAlignment="1">
      <alignment vertical="center"/>
    </xf>
    <xf numFmtId="0" fontId="45" fillId="0" borderId="19" xfId="12" applyFont="1" applyBorder="1" applyAlignment="1">
      <alignment vertical="center"/>
    </xf>
    <xf numFmtId="0" fontId="45" fillId="0" borderId="36" xfId="12" applyFont="1" applyFill="1" applyBorder="1" applyAlignment="1">
      <alignment vertical="center"/>
    </xf>
    <xf numFmtId="0" fontId="45" fillId="0" borderId="66" xfId="12" applyFont="1" applyBorder="1" applyAlignment="1">
      <alignment vertical="center"/>
    </xf>
    <xf numFmtId="0" fontId="45" fillId="0" borderId="38" xfId="12" applyFont="1" applyBorder="1" applyAlignment="1">
      <alignment horizontal="left" vertical="center"/>
    </xf>
    <xf numFmtId="0" fontId="45" fillId="0" borderId="39" xfId="12" applyFont="1" applyBorder="1" applyAlignment="1">
      <alignment horizontal="left" vertical="center"/>
    </xf>
    <xf numFmtId="0" fontId="45" fillId="0" borderId="19" xfId="12" applyFont="1" applyBorder="1" applyAlignment="1">
      <alignment horizontal="left" vertical="center"/>
    </xf>
    <xf numFmtId="0" fontId="45" fillId="0" borderId="66" xfId="12" applyFont="1" applyBorder="1" applyAlignment="1">
      <alignment horizontal="left" vertical="center"/>
    </xf>
    <xf numFmtId="0" fontId="45" fillId="5" borderId="53" xfId="12" applyFont="1" applyFill="1" applyBorder="1" applyAlignment="1">
      <alignment horizontal="center" vertical="distributed"/>
    </xf>
    <xf numFmtId="38" fontId="6" fillId="0" borderId="25" xfId="5" applyFont="1" applyBorder="1" applyAlignment="1">
      <alignment horizontal="right" vertical="center"/>
    </xf>
    <xf numFmtId="38" fontId="6" fillId="0" borderId="53" xfId="5" applyFont="1" applyBorder="1" applyAlignment="1">
      <alignment horizontal="right" vertical="center"/>
    </xf>
    <xf numFmtId="38" fontId="6" fillId="5" borderId="16" xfId="5" applyFont="1" applyFill="1" applyBorder="1" applyAlignment="1">
      <alignment horizontal="right" vertical="center"/>
    </xf>
    <xf numFmtId="0" fontId="45" fillId="4" borderId="2" xfId="12" applyFont="1" applyFill="1" applyBorder="1" applyAlignment="1">
      <alignment horizontal="left" vertical="top"/>
    </xf>
    <xf numFmtId="0" fontId="45" fillId="4" borderId="34" xfId="12" applyFont="1" applyFill="1" applyBorder="1" applyAlignment="1">
      <alignment horizontal="left" vertical="top"/>
    </xf>
    <xf numFmtId="0" fontId="45" fillId="5" borderId="58" xfId="12" applyFont="1" applyFill="1" applyBorder="1" applyAlignment="1">
      <alignment horizontal="center" vertical="distributed"/>
    </xf>
    <xf numFmtId="38" fontId="6" fillId="0" borderId="2" xfId="5" applyFont="1" applyBorder="1" applyAlignment="1">
      <alignment horizontal="right" vertical="center"/>
    </xf>
    <xf numFmtId="38" fontId="6" fillId="0" borderId="58" xfId="5" applyFont="1" applyBorder="1" applyAlignment="1">
      <alignment horizontal="right" vertical="center"/>
    </xf>
    <xf numFmtId="38" fontId="6" fillId="5" borderId="34" xfId="5" applyFont="1" applyFill="1" applyBorder="1" applyAlignment="1">
      <alignment horizontal="right" vertical="center"/>
    </xf>
    <xf numFmtId="0" fontId="45" fillId="0" borderId="53" xfId="12" applyFont="1" applyBorder="1" applyAlignment="1">
      <alignment horizontal="center" vertical="center"/>
    </xf>
    <xf numFmtId="0" fontId="45" fillId="0" borderId="58" xfId="12" applyFont="1" applyBorder="1" applyAlignment="1">
      <alignment horizontal="center" vertical="center"/>
    </xf>
    <xf numFmtId="0" fontId="45" fillId="5" borderId="57" xfId="12" applyFont="1" applyFill="1" applyBorder="1" applyAlignment="1">
      <alignment horizontal="center" vertical="center"/>
    </xf>
    <xf numFmtId="38" fontId="6" fillId="0" borderId="49" xfId="5" applyFont="1" applyBorder="1" applyAlignment="1">
      <alignment horizontal="right" vertical="center"/>
    </xf>
    <xf numFmtId="38" fontId="6" fillId="0" borderId="57" xfId="5" applyFont="1" applyBorder="1" applyAlignment="1">
      <alignment horizontal="right" vertical="center"/>
    </xf>
    <xf numFmtId="38" fontId="6" fillId="5" borderId="41" xfId="5" applyFont="1" applyFill="1" applyBorder="1" applyAlignment="1">
      <alignment horizontal="right" vertical="center"/>
    </xf>
    <xf numFmtId="0" fontId="5" fillId="0" borderId="57" xfId="12" applyFont="1" applyBorder="1" applyAlignment="1">
      <alignment horizontal="center" vertical="center" shrinkToFit="1"/>
    </xf>
    <xf numFmtId="0" fontId="41" fillId="0" borderId="57" xfId="12" applyFont="1" applyBorder="1" applyAlignment="1">
      <alignment horizontal="left" vertical="center" shrinkToFit="1"/>
    </xf>
    <xf numFmtId="0" fontId="45" fillId="5" borderId="49" xfId="12" applyFont="1" applyFill="1" applyBorder="1" applyAlignment="1" applyProtection="1">
      <alignment horizontal="center" vertical="distributed"/>
      <protection locked="0"/>
    </xf>
    <xf numFmtId="0" fontId="45" fillId="5" borderId="49" xfId="12" applyFont="1" applyFill="1" applyBorder="1" applyAlignment="1">
      <alignment horizontal="center" vertical="distributed"/>
    </xf>
    <xf numFmtId="0" fontId="45" fillId="5" borderId="67" xfId="12" applyFont="1" applyFill="1" applyBorder="1" applyAlignment="1">
      <alignment horizontal="center" vertical="center"/>
    </xf>
    <xf numFmtId="0" fontId="45" fillId="5" borderId="49" xfId="12" applyFont="1" applyFill="1" applyBorder="1" applyAlignment="1">
      <alignment horizontal="center" vertical="center"/>
    </xf>
    <xf numFmtId="0" fontId="45" fillId="5" borderId="41" xfId="12" applyFont="1" applyFill="1" applyBorder="1" applyAlignment="1">
      <alignment horizontal="center" vertical="center"/>
    </xf>
    <xf numFmtId="0" fontId="45" fillId="5" borderId="57" xfId="12" applyFont="1" applyFill="1" applyBorder="1"/>
    <xf numFmtId="0" fontId="45" fillId="0" borderId="40" xfId="12" applyFont="1" applyBorder="1" applyAlignment="1">
      <alignment vertical="center"/>
    </xf>
    <xf numFmtId="0" fontId="45" fillId="0" borderId="44" xfId="12" applyFont="1" applyBorder="1" applyAlignment="1">
      <alignment vertical="center"/>
    </xf>
    <xf numFmtId="0" fontId="45" fillId="5" borderId="57" xfId="12" applyFont="1" applyFill="1" applyBorder="1" applyAlignment="1">
      <alignment vertical="center"/>
    </xf>
    <xf numFmtId="0" fontId="45" fillId="0" borderId="43" xfId="12" applyFont="1" applyFill="1" applyBorder="1" applyAlignment="1">
      <alignment vertical="center"/>
    </xf>
    <xf numFmtId="0" fontId="45" fillId="5" borderId="49" xfId="12" applyFont="1" applyFill="1" applyBorder="1" applyAlignment="1">
      <alignment vertical="center"/>
    </xf>
    <xf numFmtId="0" fontId="45" fillId="0" borderId="68" xfId="12" applyFont="1" applyBorder="1" applyAlignment="1">
      <alignment vertical="center"/>
    </xf>
    <xf numFmtId="0" fontId="45" fillId="0" borderId="40" xfId="12" applyFont="1" applyBorder="1" applyAlignment="1">
      <alignment horizontal="left" vertical="center"/>
    </xf>
    <xf numFmtId="0" fontId="45" fillId="0" borderId="46" xfId="12" applyFont="1" applyBorder="1" applyAlignment="1">
      <alignment horizontal="left" vertical="center"/>
    </xf>
    <xf numFmtId="0" fontId="45" fillId="0" borderId="57" xfId="12" applyFont="1" applyFill="1" applyBorder="1" applyAlignment="1">
      <alignment horizontal="left" vertical="center"/>
    </xf>
    <xf numFmtId="0" fontId="45" fillId="0" borderId="44" xfId="12" applyFont="1" applyBorder="1" applyAlignment="1">
      <alignment horizontal="left" vertical="center"/>
    </xf>
    <xf numFmtId="0" fontId="45" fillId="0" borderId="68" xfId="12" applyFont="1" applyBorder="1" applyAlignment="1">
      <alignment horizontal="left" vertical="center"/>
    </xf>
    <xf numFmtId="38" fontId="6" fillId="0" borderId="1" xfId="5" applyFont="1" applyBorder="1" applyAlignment="1">
      <alignment horizontal="right" vertical="center"/>
    </xf>
    <xf numFmtId="0" fontId="41" fillId="0" borderId="53" xfId="12" applyFont="1" applyBorder="1" applyAlignment="1">
      <alignment horizontal="center" vertical="center" shrinkToFit="1"/>
    </xf>
    <xf numFmtId="0" fontId="41" fillId="0" borderId="2" xfId="12" applyFont="1" applyBorder="1" applyAlignment="1">
      <alignment horizontal="center" vertical="center" shrinkToFit="1"/>
    </xf>
    <xf numFmtId="182" fontId="46" fillId="0" borderId="53" xfId="12" applyNumberFormat="1" applyFont="1" applyBorder="1" applyAlignment="1">
      <alignment horizontal="right" vertical="center"/>
    </xf>
    <xf numFmtId="182" fontId="46" fillId="0" borderId="69" xfId="12" applyNumberFormat="1" applyFont="1" applyBorder="1" applyAlignment="1">
      <alignment horizontal="right" vertical="center"/>
    </xf>
    <xf numFmtId="182" fontId="46" fillId="0" borderId="62" xfId="12" applyNumberFormat="1" applyFont="1" applyBorder="1" applyAlignment="1">
      <alignment horizontal="right" vertical="center"/>
    </xf>
    <xf numFmtId="0" fontId="45" fillId="5" borderId="16" xfId="12" applyFont="1" applyFill="1" applyBorder="1" applyAlignment="1">
      <alignment horizontal="center" vertical="distributed"/>
    </xf>
    <xf numFmtId="38" fontId="46" fillId="5" borderId="53" xfId="5" applyFont="1" applyFill="1" applyBorder="1" applyAlignment="1">
      <alignment horizontal="right" vertical="center"/>
    </xf>
    <xf numFmtId="38" fontId="46" fillId="0" borderId="51" xfId="5" applyFont="1" applyBorder="1" applyAlignment="1">
      <alignment horizontal="right" vertical="center" shrinkToFit="1"/>
    </xf>
    <xf numFmtId="38" fontId="46" fillId="0" borderId="56" xfId="5" applyFont="1" applyBorder="1" applyAlignment="1">
      <alignment horizontal="right" vertical="center" shrinkToFit="1"/>
    </xf>
    <xf numFmtId="38" fontId="46" fillId="5" borderId="1" xfId="5" applyFont="1" applyFill="1" applyBorder="1" applyAlignment="1">
      <alignment horizontal="right" vertical="center"/>
    </xf>
    <xf numFmtId="38" fontId="46" fillId="0" borderId="70" xfId="5" applyFont="1" applyBorder="1" applyAlignment="1">
      <alignment horizontal="right" vertical="center" shrinkToFit="1"/>
    </xf>
    <xf numFmtId="38" fontId="46" fillId="5" borderId="6" xfId="5" applyFont="1" applyFill="1" applyBorder="1" applyAlignment="1">
      <alignment horizontal="right" vertical="center"/>
    </xf>
    <xf numFmtId="38" fontId="46" fillId="0" borderId="71" xfId="5" applyFont="1" applyBorder="1" applyAlignment="1">
      <alignment horizontal="right" vertical="center" shrinkToFit="1"/>
    </xf>
    <xf numFmtId="38" fontId="46" fillId="5" borderId="16" xfId="5" applyFont="1" applyFill="1" applyBorder="1" applyAlignment="1">
      <alignment horizontal="right" vertical="center"/>
    </xf>
    <xf numFmtId="183" fontId="45" fillId="0" borderId="0" xfId="12" applyNumberFormat="1" applyFont="1"/>
    <xf numFmtId="183" fontId="45" fillId="5" borderId="25" xfId="12" applyNumberFormat="1" applyFont="1" applyFill="1" applyBorder="1" applyAlignment="1">
      <alignment horizontal="center" vertical="distributed"/>
    </xf>
    <xf numFmtId="183" fontId="45" fillId="5" borderId="16" xfId="12" applyNumberFormat="1" applyFont="1" applyFill="1" applyBorder="1" applyAlignment="1">
      <alignment horizontal="center" vertical="distributed"/>
    </xf>
    <xf numFmtId="38" fontId="46" fillId="0" borderId="54" xfId="5" applyFont="1" applyBorder="1" applyAlignment="1">
      <alignment horizontal="right" vertical="center" shrinkToFit="1"/>
    </xf>
    <xf numFmtId="38" fontId="46" fillId="0" borderId="4" xfId="5" applyFont="1" applyBorder="1" applyAlignment="1">
      <alignment horizontal="right" vertical="center" shrinkToFit="1"/>
    </xf>
    <xf numFmtId="38" fontId="46" fillId="0" borderId="53" xfId="5" applyFont="1" applyFill="1" applyBorder="1" applyAlignment="1">
      <alignment horizontal="right" vertical="center" shrinkToFit="1"/>
    </xf>
    <xf numFmtId="38" fontId="46" fillId="0" borderId="6" xfId="5" applyFont="1" applyFill="1" applyBorder="1" applyAlignment="1">
      <alignment horizontal="right" vertical="center" shrinkToFit="1"/>
    </xf>
    <xf numFmtId="38" fontId="46" fillId="0" borderId="26" xfId="5" applyFont="1" applyBorder="1" applyAlignment="1">
      <alignment horizontal="right" vertical="center" shrinkToFit="1"/>
    </xf>
    <xf numFmtId="38" fontId="46" fillId="0" borderId="65" xfId="5" applyFont="1" applyBorder="1" applyAlignment="1">
      <alignment horizontal="right" vertical="center" shrinkToFit="1"/>
    </xf>
    <xf numFmtId="183" fontId="46" fillId="5" borderId="5" xfId="12" applyNumberFormat="1" applyFont="1" applyFill="1" applyBorder="1" applyAlignment="1">
      <alignment horizontal="right" vertical="center"/>
    </xf>
    <xf numFmtId="183" fontId="46" fillId="0" borderId="0" xfId="12" applyNumberFormat="1" applyFont="1" applyFill="1" applyAlignment="1">
      <alignment horizontal="center" vertical="center"/>
    </xf>
    <xf numFmtId="0" fontId="41" fillId="0" borderId="57" xfId="12" applyFont="1" applyBorder="1" applyAlignment="1">
      <alignment horizontal="center" vertical="center" shrinkToFit="1"/>
    </xf>
    <xf numFmtId="182" fontId="46" fillId="0" borderId="58" xfId="12" applyNumberFormat="1" applyFont="1" applyBorder="1" applyAlignment="1">
      <alignment horizontal="right" vertical="center"/>
    </xf>
    <xf numFmtId="182" fontId="46" fillId="0" borderId="72" xfId="12" applyNumberFormat="1" applyFont="1" applyBorder="1" applyAlignment="1">
      <alignment horizontal="right" vertical="center"/>
    </xf>
    <xf numFmtId="182" fontId="46" fillId="0" borderId="64" xfId="12" applyNumberFormat="1" applyFont="1" applyBorder="1" applyAlignment="1">
      <alignment horizontal="right" vertical="center"/>
    </xf>
    <xf numFmtId="0" fontId="45" fillId="5" borderId="34" xfId="12" applyFont="1" applyFill="1" applyBorder="1" applyAlignment="1">
      <alignment horizontal="center" vertical="distributed"/>
    </xf>
    <xf numFmtId="38" fontId="46" fillId="5" borderId="58" xfId="5" applyFont="1" applyFill="1" applyBorder="1" applyAlignment="1">
      <alignment horizontal="right" vertical="center"/>
    </xf>
    <xf numFmtId="38" fontId="46" fillId="5" borderId="34" xfId="5" applyFont="1" applyFill="1" applyBorder="1" applyAlignment="1">
      <alignment horizontal="right" vertical="center"/>
    </xf>
    <xf numFmtId="183" fontId="45" fillId="5" borderId="2" xfId="12" applyNumberFormat="1" applyFont="1" applyFill="1" applyBorder="1" applyAlignment="1">
      <alignment horizontal="center" vertical="distributed"/>
    </xf>
    <xf numFmtId="183" fontId="45" fillId="5" borderId="34" xfId="12" applyNumberFormat="1" applyFont="1" applyFill="1" applyBorder="1" applyAlignment="1">
      <alignment horizontal="center" vertical="distributed"/>
    </xf>
    <xf numFmtId="38" fontId="46" fillId="0" borderId="38" xfId="5" applyFont="1" applyBorder="1" applyAlignment="1">
      <alignment horizontal="right" vertical="center" shrinkToFit="1"/>
    </xf>
    <xf numFmtId="38" fontId="46" fillId="0" borderId="39" xfId="5" applyFont="1" applyBorder="1" applyAlignment="1">
      <alignment horizontal="right" vertical="center" shrinkToFit="1"/>
    </xf>
    <xf numFmtId="38" fontId="46" fillId="0" borderId="58" xfId="5" applyFont="1" applyFill="1" applyBorder="1" applyAlignment="1">
      <alignment horizontal="right" vertical="center" shrinkToFit="1"/>
    </xf>
    <xf numFmtId="38" fontId="46" fillId="0" borderId="19" xfId="5" applyFont="1" applyBorder="1" applyAlignment="1">
      <alignment horizontal="right" vertical="center" shrinkToFit="1"/>
    </xf>
    <xf numFmtId="38" fontId="46" fillId="0" borderId="66" xfId="5" applyFont="1" applyBorder="1" applyAlignment="1">
      <alignment horizontal="right" vertical="center" shrinkToFit="1"/>
    </xf>
    <xf numFmtId="38" fontId="41" fillId="0" borderId="53" xfId="14" applyFont="1" applyBorder="1" applyAlignment="1">
      <alignment horizontal="right" vertical="center" shrinkToFit="1"/>
    </xf>
    <xf numFmtId="38" fontId="41" fillId="0" borderId="2" xfId="14" applyFont="1" applyBorder="1" applyAlignment="1">
      <alignment horizontal="right" vertical="center" shrinkToFit="1"/>
    </xf>
    <xf numFmtId="0" fontId="45" fillId="0" borderId="1" xfId="12" applyFont="1" applyBorder="1" applyAlignment="1">
      <alignment horizontal="center" vertical="center"/>
    </xf>
    <xf numFmtId="38" fontId="6" fillId="5" borderId="1" xfId="5" applyFont="1" applyFill="1" applyBorder="1" applyAlignment="1">
      <alignment horizontal="right" vertical="center" shrinkToFit="1"/>
    </xf>
    <xf numFmtId="38" fontId="6" fillId="5" borderId="16" xfId="5" applyFont="1" applyFill="1" applyBorder="1" applyAlignment="1">
      <alignment horizontal="right" vertical="center" shrinkToFit="1"/>
    </xf>
    <xf numFmtId="38" fontId="41" fillId="0" borderId="58" xfId="14" applyFont="1" applyBorder="1" applyAlignment="1">
      <alignment horizontal="right" vertical="center" shrinkToFit="1"/>
    </xf>
    <xf numFmtId="38" fontId="6" fillId="5" borderId="34" xfId="5" applyFont="1" applyFill="1" applyBorder="1" applyAlignment="1">
      <alignment horizontal="right" vertical="center" shrinkToFit="1"/>
    </xf>
    <xf numFmtId="0" fontId="45" fillId="0" borderId="57" xfId="12" applyFont="1" applyBorder="1" applyAlignment="1">
      <alignment horizontal="center" vertical="center"/>
    </xf>
    <xf numFmtId="0" fontId="45" fillId="5" borderId="57" xfId="12" applyFont="1" applyFill="1" applyBorder="1" applyAlignment="1">
      <alignment horizontal="center" vertical="distributed"/>
    </xf>
    <xf numFmtId="0" fontId="45" fillId="0" borderId="73" xfId="12" applyFont="1" applyBorder="1" applyAlignment="1">
      <alignment horizontal="center" vertical="center"/>
    </xf>
    <xf numFmtId="0" fontId="45" fillId="0" borderId="67" xfId="12" applyFont="1" applyBorder="1" applyAlignment="1">
      <alignment horizontal="center" vertical="center"/>
    </xf>
    <xf numFmtId="0" fontId="45" fillId="5" borderId="41" xfId="12" applyFont="1" applyFill="1" applyBorder="1" applyAlignment="1">
      <alignment horizontal="center" vertical="distributed"/>
    </xf>
    <xf numFmtId="38" fontId="46" fillId="5" borderId="57" xfId="5" applyFont="1" applyFill="1" applyBorder="1" applyAlignment="1">
      <alignment horizontal="right" vertical="center"/>
    </xf>
    <xf numFmtId="38" fontId="46" fillId="5" borderId="41" xfId="5" applyFont="1" applyFill="1" applyBorder="1" applyAlignment="1">
      <alignment horizontal="right" vertical="center"/>
    </xf>
    <xf numFmtId="183" fontId="45" fillId="5" borderId="49" xfId="12" applyNumberFormat="1" applyFont="1" applyFill="1" applyBorder="1" applyAlignment="1">
      <alignment horizontal="center" vertical="distributed"/>
    </xf>
    <xf numFmtId="183" fontId="45" fillId="5" borderId="41" xfId="12" applyNumberFormat="1" applyFont="1" applyFill="1" applyBorder="1" applyAlignment="1">
      <alignment horizontal="center" vertical="distributed"/>
    </xf>
    <xf numFmtId="38" fontId="46" fillId="0" borderId="40" xfId="5" applyFont="1" applyBorder="1" applyAlignment="1">
      <alignment horizontal="right" vertical="center" shrinkToFit="1"/>
    </xf>
    <xf numFmtId="38" fontId="46" fillId="0" borderId="46" xfId="5" applyFont="1" applyBorder="1" applyAlignment="1">
      <alignment horizontal="right" vertical="center" shrinkToFit="1"/>
    </xf>
    <xf numFmtId="38" fontId="46" fillId="0" borderId="57" xfId="5" applyFont="1" applyFill="1" applyBorder="1" applyAlignment="1">
      <alignment horizontal="right" vertical="center" shrinkToFit="1"/>
    </xf>
    <xf numFmtId="38" fontId="46" fillId="0" borderId="44" xfId="5" applyFont="1" applyBorder="1" applyAlignment="1">
      <alignment horizontal="right" vertical="center" shrinkToFit="1"/>
    </xf>
    <xf numFmtId="38" fontId="46" fillId="0" borderId="68" xfId="5" applyFont="1" applyBorder="1" applyAlignment="1">
      <alignment horizontal="right" vertical="center" shrinkToFit="1"/>
    </xf>
    <xf numFmtId="38" fontId="6" fillId="5" borderId="53" xfId="5" applyFont="1" applyFill="1" applyBorder="1" applyAlignment="1">
      <alignment horizontal="right" vertical="center" shrinkToFit="1"/>
    </xf>
    <xf numFmtId="38" fontId="41" fillId="0" borderId="57" xfId="14" applyFont="1" applyBorder="1" applyAlignment="1">
      <alignment horizontal="right" vertical="center" shrinkToFit="1"/>
    </xf>
    <xf numFmtId="0" fontId="5" fillId="5" borderId="25" xfId="12" applyFont="1" applyFill="1" applyBorder="1" applyAlignment="1">
      <alignment horizontal="center" vertical="center" wrapText="1"/>
    </xf>
    <xf numFmtId="0" fontId="5" fillId="5" borderId="16" xfId="12" applyFont="1" applyFill="1" applyBorder="1" applyAlignment="1">
      <alignment vertical="center"/>
    </xf>
    <xf numFmtId="38" fontId="46" fillId="0" borderId="74" xfId="5" applyFont="1" applyFill="1" applyBorder="1" applyAlignment="1">
      <alignment horizontal="right" vertical="center" shrinkToFit="1"/>
    </xf>
    <xf numFmtId="38" fontId="46" fillId="0" borderId="52" xfId="5" applyFont="1" applyFill="1" applyBorder="1" applyAlignment="1">
      <alignment horizontal="right" vertical="center" shrinkToFit="1"/>
    </xf>
    <xf numFmtId="183" fontId="5" fillId="5" borderId="25" xfId="12" applyNumberFormat="1" applyFont="1" applyFill="1" applyBorder="1" applyAlignment="1">
      <alignment horizontal="center" vertical="center" wrapText="1"/>
    </xf>
    <xf numFmtId="183" fontId="5" fillId="5" borderId="16" xfId="12" applyNumberFormat="1" applyFont="1" applyFill="1" applyBorder="1" applyAlignment="1">
      <alignment horizontal="center" vertical="center"/>
    </xf>
    <xf numFmtId="0" fontId="45" fillId="5" borderId="25" xfId="12" applyFont="1" applyFill="1" applyBorder="1" applyAlignment="1">
      <alignment horizontal="center" vertical="center" wrapText="1"/>
    </xf>
    <xf numFmtId="0" fontId="5" fillId="0" borderId="1" xfId="12" applyFont="1" applyBorder="1" applyAlignment="1">
      <alignment horizontal="left" vertical="center" shrinkToFit="1"/>
    </xf>
    <xf numFmtId="0" fontId="5" fillId="5" borderId="1" xfId="12" applyFont="1" applyFill="1" applyBorder="1" applyAlignment="1">
      <alignment horizontal="center" vertical="center" shrinkToFit="1"/>
    </xf>
    <xf numFmtId="0" fontId="5" fillId="5" borderId="2" xfId="12" applyFont="1" applyFill="1" applyBorder="1" applyAlignment="1">
      <alignment vertical="center"/>
    </xf>
    <xf numFmtId="0" fontId="5" fillId="5" borderId="34" xfId="12" applyFont="1" applyFill="1" applyBorder="1" applyAlignment="1">
      <alignment vertical="center"/>
    </xf>
    <xf numFmtId="183" fontId="5" fillId="5" borderId="2" xfId="12" applyNumberFormat="1" applyFont="1" applyFill="1" applyBorder="1" applyAlignment="1">
      <alignment horizontal="center" vertical="center"/>
    </xf>
    <xf numFmtId="183" fontId="5" fillId="5" borderId="34" xfId="12" applyNumberFormat="1" applyFont="1" applyFill="1" applyBorder="1" applyAlignment="1">
      <alignment horizontal="center" vertical="center"/>
    </xf>
    <xf numFmtId="0" fontId="45" fillId="0" borderId="1" xfId="12" applyFont="1" applyBorder="1" applyAlignment="1">
      <alignment vertical="center"/>
    </xf>
    <xf numFmtId="0" fontId="45" fillId="0" borderId="53" xfId="12" applyFont="1" applyBorder="1" applyAlignment="1">
      <alignment horizontal="center" vertical="center" shrinkToFit="1"/>
    </xf>
    <xf numFmtId="0" fontId="45" fillId="0" borderId="58" xfId="12" applyFont="1" applyBorder="1" applyAlignment="1">
      <alignment horizontal="center" vertical="center" shrinkToFit="1"/>
    </xf>
    <xf numFmtId="0" fontId="45" fillId="0" borderId="49" xfId="12" applyFont="1" applyBorder="1" applyAlignment="1">
      <alignment horizontal="center" vertical="center"/>
    </xf>
    <xf numFmtId="0" fontId="5" fillId="5" borderId="49" xfId="12" applyFont="1" applyFill="1" applyBorder="1" applyAlignment="1">
      <alignment vertical="center"/>
    </xf>
    <xf numFmtId="0" fontId="5" fillId="5" borderId="41" xfId="12" applyFont="1" applyFill="1" applyBorder="1" applyAlignment="1">
      <alignment vertical="center"/>
    </xf>
    <xf numFmtId="183" fontId="5" fillId="5" borderId="49" xfId="12" applyNumberFormat="1" applyFont="1" applyFill="1" applyBorder="1" applyAlignment="1">
      <alignment horizontal="center" vertical="center"/>
    </xf>
    <xf numFmtId="183" fontId="5" fillId="5" borderId="41" xfId="12" applyNumberFormat="1" applyFont="1" applyFill="1" applyBorder="1" applyAlignment="1">
      <alignment horizontal="center" vertical="center"/>
    </xf>
    <xf numFmtId="0" fontId="46" fillId="0" borderId="34" xfId="12" applyFont="1" applyBorder="1" applyAlignment="1">
      <alignment horizontal="center" vertical="center"/>
    </xf>
    <xf numFmtId="184" fontId="46" fillId="0" borderId="16" xfId="12" applyNumberFormat="1" applyFont="1" applyBorder="1" applyAlignment="1">
      <alignment horizontal="right" vertical="center"/>
    </xf>
    <xf numFmtId="184" fontId="46" fillId="0" borderId="75" xfId="12" applyNumberFormat="1" applyFont="1" applyBorder="1" applyAlignment="1">
      <alignment horizontal="right" vertical="center"/>
    </xf>
    <xf numFmtId="184" fontId="46" fillId="0" borderId="62" xfId="14" applyNumberFormat="1" applyFont="1" applyBorder="1" applyAlignment="1">
      <alignment horizontal="right" vertical="center"/>
    </xf>
    <xf numFmtId="0" fontId="45" fillId="5" borderId="6" xfId="12" applyFont="1" applyFill="1" applyBorder="1" applyAlignment="1">
      <alignment horizontal="left"/>
    </xf>
    <xf numFmtId="0" fontId="45" fillId="0" borderId="51" xfId="12" applyFont="1" applyBorder="1" applyAlignment="1">
      <alignment vertical="center" shrinkToFit="1"/>
    </xf>
    <xf numFmtId="0" fontId="45" fillId="0" borderId="56" xfId="12" applyFont="1" applyBorder="1" applyAlignment="1">
      <alignment vertical="center" shrinkToFit="1"/>
    </xf>
    <xf numFmtId="0" fontId="45" fillId="5" borderId="1" xfId="12" applyFont="1" applyFill="1" applyBorder="1" applyAlignment="1">
      <alignment vertical="center" shrinkToFit="1"/>
    </xf>
    <xf numFmtId="0" fontId="45" fillId="0" borderId="70" xfId="12" applyFont="1" applyBorder="1" applyAlignment="1">
      <alignment vertical="center" shrinkToFit="1"/>
    </xf>
    <xf numFmtId="0" fontId="45" fillId="5" borderId="6" xfId="12" applyFont="1" applyFill="1" applyBorder="1" applyAlignment="1">
      <alignment vertical="center" shrinkToFit="1"/>
    </xf>
    <xf numFmtId="0" fontId="45" fillId="0" borderId="71" xfId="12" applyFont="1" applyBorder="1" applyAlignment="1">
      <alignment vertical="center" shrinkToFit="1"/>
    </xf>
    <xf numFmtId="0" fontId="45" fillId="5" borderId="16" xfId="12" applyFont="1" applyFill="1" applyBorder="1" applyAlignment="1">
      <alignment horizontal="left" vertical="center"/>
    </xf>
    <xf numFmtId="0" fontId="45" fillId="5" borderId="53" xfId="12" applyFont="1" applyFill="1" applyBorder="1" applyAlignment="1">
      <alignment vertical="center" shrinkToFit="1"/>
    </xf>
    <xf numFmtId="0" fontId="45" fillId="0" borderId="54" xfId="12" applyFont="1" applyBorder="1" applyAlignment="1">
      <alignment vertical="center" shrinkToFit="1"/>
    </xf>
    <xf numFmtId="0" fontId="45" fillId="0" borderId="4" xfId="12" applyFont="1" applyBorder="1" applyAlignment="1">
      <alignment vertical="center" shrinkToFit="1"/>
    </xf>
    <xf numFmtId="0" fontId="47" fillId="0" borderId="53" xfId="12" applyFont="1" applyFill="1" applyBorder="1" applyAlignment="1">
      <alignment vertical="center" shrinkToFit="1"/>
    </xf>
    <xf numFmtId="0" fontId="45" fillId="0" borderId="6" xfId="12" applyFont="1" applyFill="1" applyBorder="1" applyAlignment="1">
      <alignment vertical="center" shrinkToFit="1"/>
    </xf>
    <xf numFmtId="0" fontId="45" fillId="0" borderId="26" xfId="12" applyFont="1" applyBorder="1" applyAlignment="1">
      <alignment vertical="center" shrinkToFit="1"/>
    </xf>
    <xf numFmtId="0" fontId="45" fillId="0" borderId="65" xfId="12" applyFont="1" applyBorder="1" applyAlignment="1">
      <alignment vertical="center" shrinkToFit="1"/>
    </xf>
    <xf numFmtId="0" fontId="45" fillId="5" borderId="5" xfId="12" applyFont="1" applyFill="1" applyBorder="1" applyAlignment="1">
      <alignment horizontal="left" vertical="center"/>
    </xf>
    <xf numFmtId="0" fontId="45" fillId="0" borderId="0" xfId="12" applyFont="1" applyFill="1" applyAlignment="1">
      <alignment horizontal="left" vertical="center"/>
    </xf>
    <xf numFmtId="0" fontId="45" fillId="0" borderId="57" xfId="12" applyFont="1" applyBorder="1" applyAlignment="1">
      <alignment horizontal="center" vertical="center" shrinkToFit="1"/>
    </xf>
    <xf numFmtId="38" fontId="41" fillId="0" borderId="53" xfId="14" applyFont="1" applyBorder="1" applyAlignment="1">
      <alignment horizontal="center" vertical="center" shrinkToFit="1"/>
    </xf>
    <xf numFmtId="38" fontId="45" fillId="0" borderId="0" xfId="14" applyFont="1" applyAlignment="1">
      <alignment horizontal="center" vertical="center" shrinkToFit="1"/>
    </xf>
    <xf numFmtId="184" fontId="46" fillId="0" borderId="34" xfId="12" applyNumberFormat="1" applyFont="1" applyBorder="1" applyAlignment="1">
      <alignment horizontal="right" vertical="center"/>
    </xf>
    <xf numFmtId="184" fontId="46" fillId="0" borderId="76" xfId="12" applyNumberFormat="1" applyFont="1" applyBorder="1" applyAlignment="1">
      <alignment horizontal="right" vertical="center"/>
    </xf>
    <xf numFmtId="184" fontId="46" fillId="0" borderId="64" xfId="14" applyNumberFormat="1" applyFont="1" applyBorder="1" applyAlignment="1">
      <alignment horizontal="right" vertical="center"/>
    </xf>
    <xf numFmtId="0" fontId="45" fillId="5" borderId="34" xfId="12" applyFont="1" applyFill="1" applyBorder="1" applyAlignment="1">
      <alignment horizontal="left" vertical="center"/>
    </xf>
    <xf numFmtId="0" fontId="45" fillId="5" borderId="58" xfId="12" applyFont="1" applyFill="1" applyBorder="1" applyAlignment="1">
      <alignment vertical="center" shrinkToFit="1"/>
    </xf>
    <xf numFmtId="0" fontId="45" fillId="0" borderId="38" xfId="12" applyFont="1" applyBorder="1" applyAlignment="1">
      <alignment vertical="center" shrinkToFit="1"/>
    </xf>
    <xf numFmtId="0" fontId="45" fillId="0" borderId="39" xfId="12" applyFont="1" applyBorder="1" applyAlignment="1">
      <alignment vertical="center" shrinkToFit="1"/>
    </xf>
    <xf numFmtId="0" fontId="47" fillId="0" borderId="58" xfId="12" applyFont="1" applyFill="1" applyBorder="1" applyAlignment="1">
      <alignment vertical="center" shrinkToFit="1"/>
    </xf>
    <xf numFmtId="0" fontId="45" fillId="0" borderId="19" xfId="12" applyFont="1" applyBorder="1" applyAlignment="1">
      <alignment vertical="center" shrinkToFit="1"/>
    </xf>
    <xf numFmtId="0" fontId="45" fillId="0" borderId="66" xfId="12" applyFont="1" applyBorder="1" applyAlignment="1">
      <alignment vertical="center" shrinkToFit="1"/>
    </xf>
    <xf numFmtId="0" fontId="45" fillId="5" borderId="0" xfId="12" applyFont="1" applyFill="1" applyBorder="1" applyAlignment="1">
      <alignment horizontal="center" vertical="center" wrapText="1"/>
    </xf>
    <xf numFmtId="38" fontId="41" fillId="0" borderId="58" xfId="14" applyFont="1" applyBorder="1" applyAlignment="1">
      <alignment horizontal="center" vertical="center" shrinkToFit="1"/>
    </xf>
    <xf numFmtId="0" fontId="45" fillId="5" borderId="0" xfId="12" applyFont="1" applyFill="1" applyBorder="1" applyAlignment="1">
      <alignment horizontal="center" vertical="center"/>
    </xf>
    <xf numFmtId="38" fontId="41" fillId="0" borderId="57" xfId="14" applyFont="1" applyBorder="1" applyAlignment="1">
      <alignment horizontal="center" vertical="center" shrinkToFit="1"/>
    </xf>
    <xf numFmtId="0" fontId="41" fillId="0" borderId="49" xfId="12" applyFont="1" applyBorder="1" applyAlignment="1">
      <alignment horizontal="center" vertical="center" shrinkToFit="1"/>
    </xf>
    <xf numFmtId="182" fontId="45" fillId="0" borderId="53" xfId="12" applyNumberFormat="1" applyFont="1" applyBorder="1" applyAlignment="1">
      <alignment horizontal="center" vertical="center"/>
    </xf>
    <xf numFmtId="0" fontId="45" fillId="0" borderId="34" xfId="12" applyFont="1" applyBorder="1" applyAlignment="1">
      <alignment horizontal="right"/>
    </xf>
    <xf numFmtId="0" fontId="45" fillId="0" borderId="58" xfId="12" applyFont="1" applyBorder="1" applyAlignment="1">
      <alignment horizontal="right"/>
    </xf>
    <xf numFmtId="182" fontId="45" fillId="0" borderId="58" xfId="12" applyNumberFormat="1" applyFont="1" applyBorder="1" applyAlignment="1">
      <alignment horizontal="center" vertical="center"/>
    </xf>
    <xf numFmtId="0" fontId="45" fillId="0" borderId="34" xfId="12" applyFont="1" applyBorder="1" applyAlignment="1">
      <alignment horizontal="center" vertical="center"/>
    </xf>
    <xf numFmtId="0" fontId="45" fillId="0" borderId="76" xfId="12" applyFont="1" applyBorder="1" applyAlignment="1">
      <alignment horizontal="center" vertical="center"/>
    </xf>
    <xf numFmtId="0" fontId="45" fillId="0" borderId="64" xfId="12" applyFont="1" applyBorder="1" applyAlignment="1">
      <alignment horizontal="center" vertical="center"/>
    </xf>
    <xf numFmtId="0" fontId="45" fillId="4" borderId="49" xfId="12" applyFont="1" applyFill="1" applyBorder="1" applyAlignment="1">
      <alignment horizontal="left" vertical="top"/>
    </xf>
    <xf numFmtId="0" fontId="45" fillId="4" borderId="41" xfId="12" applyFont="1" applyFill="1" applyBorder="1" applyAlignment="1">
      <alignment horizontal="left" vertical="top"/>
    </xf>
    <xf numFmtId="0" fontId="45" fillId="0" borderId="41" xfId="12" applyFont="1" applyBorder="1" applyAlignment="1">
      <alignment horizontal="center" vertical="center"/>
    </xf>
    <xf numFmtId="0" fontId="45" fillId="0" borderId="77" xfId="12" applyFont="1" applyBorder="1" applyAlignment="1">
      <alignment horizontal="center" vertical="center"/>
    </xf>
    <xf numFmtId="0" fontId="45" fillId="5" borderId="41" xfId="12" applyFont="1" applyFill="1" applyBorder="1" applyAlignment="1">
      <alignment horizontal="left" vertical="center"/>
    </xf>
    <xf numFmtId="0" fontId="45" fillId="5" borderId="57" xfId="12" applyFont="1" applyFill="1" applyBorder="1" applyAlignment="1">
      <alignment vertical="center" shrinkToFit="1"/>
    </xf>
    <xf numFmtId="0" fontId="45" fillId="0" borderId="40" xfId="12" applyFont="1" applyBorder="1" applyAlignment="1">
      <alignment vertical="center" shrinkToFit="1"/>
    </xf>
    <xf numFmtId="0" fontId="45" fillId="0" borderId="46" xfId="12" applyFont="1" applyBorder="1" applyAlignment="1">
      <alignment vertical="center" shrinkToFit="1"/>
    </xf>
    <xf numFmtId="0" fontId="47" fillId="0" borderId="57" xfId="12" applyFont="1" applyFill="1" applyBorder="1" applyAlignment="1">
      <alignment vertical="center" shrinkToFit="1"/>
    </xf>
    <xf numFmtId="0" fontId="45" fillId="0" borderId="44" xfId="12" applyFont="1" applyBorder="1" applyAlignment="1">
      <alignment vertical="center" shrinkToFit="1"/>
    </xf>
    <xf numFmtId="0" fontId="45" fillId="0" borderId="68" xfId="12" applyFont="1" applyBorder="1" applyAlignment="1">
      <alignment vertical="center" shrinkToFit="1"/>
    </xf>
    <xf numFmtId="0" fontId="45" fillId="0" borderId="49" xfId="12" applyFont="1" applyBorder="1"/>
    <xf numFmtId="0" fontId="45" fillId="0" borderId="42" xfId="12" applyFont="1" applyBorder="1"/>
    <xf numFmtId="0" fontId="45" fillId="0" borderId="41" xfId="12" applyFont="1" applyBorder="1"/>
    <xf numFmtId="0" fontId="45" fillId="0" borderId="0" xfId="12" applyFont="1" applyAlignment="1">
      <alignment horizontal="center"/>
    </xf>
    <xf numFmtId="0" fontId="48" fillId="0" borderId="0" xfId="12" applyFont="1"/>
    <xf numFmtId="0" fontId="33" fillId="4" borderId="0" xfId="12" applyFont="1" applyFill="1" applyAlignment="1">
      <alignment vertical="center"/>
    </xf>
    <xf numFmtId="0" fontId="27" fillId="0" borderId="0" xfId="0" applyFont="1" applyBorder="1"/>
    <xf numFmtId="0" fontId="27" fillId="0" borderId="11" xfId="0" applyFont="1" applyBorder="1"/>
    <xf numFmtId="0" fontId="27" fillId="0" borderId="35" xfId="0" applyFont="1" applyBorder="1"/>
    <xf numFmtId="0" fontId="45" fillId="0" borderId="35" xfId="12" applyFont="1" applyBorder="1" applyAlignment="1">
      <alignment vertical="center"/>
    </xf>
    <xf numFmtId="0" fontId="45" fillId="0" borderId="0" xfId="12" applyFont="1" applyBorder="1" applyAlignment="1">
      <alignment horizontal="right" vertical="center"/>
    </xf>
    <xf numFmtId="0" fontId="27" fillId="0" borderId="37" xfId="0" applyFont="1" applyBorder="1" applyAlignment="1">
      <alignment horizontal="center" vertical="center"/>
    </xf>
    <xf numFmtId="38" fontId="27" fillId="0" borderId="35" xfId="14" applyFont="1" applyBorder="1" applyAlignment="1"/>
    <xf numFmtId="0" fontId="27" fillId="0" borderId="35" xfId="0" applyFont="1" applyBorder="1" applyAlignment="1">
      <alignment horizontal="center" vertical="center"/>
    </xf>
    <xf numFmtId="38" fontId="27" fillId="0" borderId="0" xfId="14" applyFont="1" applyBorder="1" applyAlignment="1"/>
    <xf numFmtId="0" fontId="45" fillId="0" borderId="0" xfId="12" applyFont="1" applyBorder="1" applyAlignment="1">
      <alignment vertical="center"/>
    </xf>
    <xf numFmtId="38" fontId="45" fillId="0" borderId="0" xfId="12" applyNumberFormat="1" applyFont="1" applyBorder="1" applyAlignment="1">
      <alignment vertical="center"/>
    </xf>
    <xf numFmtId="0" fontId="27" fillId="0" borderId="30" xfId="0" applyFont="1" applyBorder="1" applyAlignment="1">
      <alignment horizontal="center" vertical="center"/>
    </xf>
    <xf numFmtId="38" fontId="33" fillId="0" borderId="0" xfId="3" applyFont="1" applyFill="1" applyAlignment="1">
      <alignment vertical="center"/>
    </xf>
    <xf numFmtId="38" fontId="41" fillId="0" borderId="0" xfId="3" applyFont="1" applyFill="1" applyAlignment="1">
      <alignment vertical="center"/>
    </xf>
    <xf numFmtId="38" fontId="5" fillId="0" borderId="0" xfId="3" applyFont="1" applyFill="1" applyAlignment="1">
      <alignment vertical="center"/>
    </xf>
    <xf numFmtId="38" fontId="49" fillId="0" borderId="0" xfId="3" applyFont="1" applyFill="1" applyAlignment="1">
      <alignment vertical="center"/>
    </xf>
    <xf numFmtId="38" fontId="5" fillId="0" borderId="0" xfId="3" applyFont="1" applyFill="1" applyAlignment="1">
      <alignment horizontal="right" vertical="center"/>
    </xf>
    <xf numFmtId="38" fontId="6" fillId="0" borderId="0" xfId="3" applyFont="1" applyFill="1" applyAlignment="1">
      <alignment horizontal="center" vertical="center"/>
    </xf>
    <xf numFmtId="38" fontId="50" fillId="0" borderId="0" xfId="3" applyFont="1" applyFill="1" applyBorder="1" applyAlignment="1">
      <alignment vertical="center" shrinkToFit="1"/>
    </xf>
    <xf numFmtId="38" fontId="51" fillId="0" borderId="0" xfId="3" applyFont="1" applyFill="1" applyBorder="1" applyAlignment="1">
      <alignment vertical="center" wrapText="1"/>
    </xf>
    <xf numFmtId="38" fontId="41" fillId="3" borderId="0" xfId="3" applyFont="1" applyFill="1" applyAlignment="1">
      <alignment vertical="center"/>
    </xf>
    <xf numFmtId="38" fontId="5" fillId="0" borderId="1" xfId="3" applyFont="1" applyFill="1" applyBorder="1" applyAlignment="1">
      <alignment vertical="center"/>
    </xf>
    <xf numFmtId="38" fontId="5" fillId="3" borderId="1" xfId="3" applyFont="1" applyFill="1" applyBorder="1" applyAlignment="1">
      <alignment vertical="center"/>
    </xf>
    <xf numFmtId="38" fontId="5" fillId="3" borderId="1" xfId="3" applyFont="1" applyFill="1" applyBorder="1" applyAlignment="1">
      <alignment vertical="center" shrinkToFit="1"/>
    </xf>
    <xf numFmtId="38" fontId="5" fillId="0" borderId="1" xfId="3" applyFont="1" applyFill="1" applyBorder="1" applyAlignment="1">
      <alignment vertical="center" wrapText="1"/>
    </xf>
    <xf numFmtId="38" fontId="5" fillId="0" borderId="53" xfId="3" applyFont="1" applyFill="1" applyBorder="1" applyAlignment="1">
      <alignment vertical="center" wrapText="1"/>
    </xf>
    <xf numFmtId="38" fontId="5" fillId="0" borderId="0" xfId="3" applyFont="1" applyFill="1" applyBorder="1" applyAlignment="1">
      <alignment vertical="center" shrinkToFit="1"/>
    </xf>
    <xf numFmtId="38" fontId="49" fillId="0" borderId="0" xfId="3" applyFont="1" applyFill="1" applyBorder="1" applyAlignment="1">
      <alignment vertical="center" wrapText="1"/>
    </xf>
    <xf numFmtId="38" fontId="5" fillId="0" borderId="0" xfId="3" applyFont="1" applyFill="1" applyAlignment="1">
      <alignment vertical="center" shrinkToFit="1"/>
    </xf>
    <xf numFmtId="38" fontId="5" fillId="0" borderId="0" xfId="3" applyFont="1" applyFill="1" applyAlignment="1">
      <alignment vertical="center" wrapText="1"/>
    </xf>
    <xf numFmtId="38" fontId="5" fillId="0" borderId="1" xfId="3" applyFont="1" applyFill="1" applyBorder="1" applyAlignment="1">
      <alignment horizontal="left" vertical="center"/>
    </xf>
    <xf numFmtId="38" fontId="5" fillId="0" borderId="0" xfId="3" applyFont="1" applyFill="1" applyBorder="1" applyAlignment="1">
      <alignment horizontal="left" vertical="center"/>
    </xf>
    <xf numFmtId="38" fontId="5" fillId="0" borderId="0" xfId="3" applyFont="1" applyFill="1" applyBorder="1" applyAlignment="1">
      <alignment vertical="center" wrapText="1" shrinkToFit="1"/>
    </xf>
    <xf numFmtId="38" fontId="5" fillId="0" borderId="34" xfId="3" applyFont="1" applyFill="1" applyBorder="1" applyAlignment="1">
      <alignment vertical="center" shrinkToFit="1"/>
    </xf>
    <xf numFmtId="38" fontId="5" fillId="0" borderId="53" xfId="3" applyFont="1" applyFill="1" applyBorder="1" applyAlignment="1">
      <alignment horizontal="center" vertical="center"/>
    </xf>
    <xf numFmtId="38" fontId="49" fillId="3" borderId="53" xfId="3" applyFont="1" applyFill="1" applyBorder="1" applyAlignment="1">
      <alignment vertical="center" shrinkToFit="1"/>
    </xf>
    <xf numFmtId="38" fontId="5" fillId="0" borderId="34" xfId="3" applyFont="1" applyFill="1" applyBorder="1" applyAlignment="1">
      <alignment horizontal="center" shrinkToFit="1"/>
    </xf>
    <xf numFmtId="38" fontId="5" fillId="3" borderId="53" xfId="3" applyFont="1" applyFill="1" applyBorder="1" applyAlignment="1">
      <alignment vertical="center"/>
    </xf>
    <xf numFmtId="38" fontId="5" fillId="0" borderId="53" xfId="3" applyFont="1" applyFill="1" applyBorder="1" applyAlignment="1">
      <alignment vertical="center"/>
    </xf>
    <xf numFmtId="185" fontId="5" fillId="0" borderId="53" xfId="3" applyNumberFormat="1" applyFont="1" applyFill="1" applyBorder="1" applyAlignment="1">
      <alignment vertical="center"/>
    </xf>
    <xf numFmtId="186" fontId="5" fillId="0" borderId="1" xfId="3" applyNumberFormat="1" applyFont="1" applyFill="1" applyBorder="1" applyAlignment="1">
      <alignment vertical="center"/>
    </xf>
    <xf numFmtId="185" fontId="5" fillId="0" borderId="78" xfId="3" applyNumberFormat="1" applyFont="1" applyFill="1" applyBorder="1" applyAlignment="1">
      <alignment vertical="center"/>
    </xf>
    <xf numFmtId="38" fontId="5" fillId="0" borderId="1" xfId="3" applyFont="1" applyFill="1" applyBorder="1" applyAlignment="1">
      <alignment horizontal="center" shrinkToFit="1"/>
    </xf>
    <xf numFmtId="38" fontId="49" fillId="0" borderId="53" xfId="3" applyFont="1" applyFill="1" applyBorder="1" applyAlignment="1">
      <alignment vertical="center"/>
    </xf>
    <xf numFmtId="38" fontId="5" fillId="0" borderId="0" xfId="3" applyFont="1" applyFill="1" applyBorder="1" applyAlignment="1">
      <alignment vertical="center"/>
    </xf>
    <xf numFmtId="38" fontId="5" fillId="0" borderId="58" xfId="3" applyFont="1" applyFill="1" applyBorder="1" applyAlignment="1">
      <alignment horizontal="center" vertical="center"/>
    </xf>
    <xf numFmtId="38" fontId="49" fillId="3" borderId="58" xfId="3" applyFont="1" applyFill="1" applyBorder="1" applyAlignment="1">
      <alignment vertical="center" shrinkToFit="1"/>
    </xf>
    <xf numFmtId="38" fontId="33" fillId="0" borderId="1" xfId="3" applyFont="1" applyFill="1" applyBorder="1" applyAlignment="1">
      <alignment horizontal="center" vertical="center"/>
    </xf>
    <xf numFmtId="38" fontId="41" fillId="0" borderId="0" xfId="3" applyFont="1" applyFill="1" applyBorder="1" applyAlignment="1">
      <alignment horizontal="center" vertical="center"/>
    </xf>
    <xf numFmtId="38" fontId="5" fillId="0" borderId="57" xfId="3" applyFont="1" applyFill="1" applyBorder="1" applyAlignment="1">
      <alignment horizontal="center" vertical="center"/>
    </xf>
    <xf numFmtId="38" fontId="5" fillId="3" borderId="57" xfId="3" applyFont="1" applyFill="1" applyBorder="1" applyAlignment="1">
      <alignment vertical="center"/>
    </xf>
    <xf numFmtId="38" fontId="5" fillId="0" borderId="57" xfId="3" applyFont="1" applyFill="1" applyBorder="1" applyAlignment="1">
      <alignment vertical="center"/>
    </xf>
    <xf numFmtId="185" fontId="5" fillId="0" borderId="57" xfId="3" applyNumberFormat="1" applyFont="1" applyFill="1" applyBorder="1" applyAlignment="1">
      <alignment vertical="center"/>
    </xf>
    <xf numFmtId="185" fontId="5" fillId="0" borderId="79" xfId="3" applyNumberFormat="1" applyFont="1" applyFill="1" applyBorder="1" applyAlignment="1">
      <alignment vertical="center"/>
    </xf>
    <xf numFmtId="38" fontId="49" fillId="0" borderId="80" xfId="3" applyFont="1" applyFill="1" applyBorder="1" applyAlignment="1">
      <alignment vertical="center"/>
    </xf>
    <xf numFmtId="38" fontId="49" fillId="3" borderId="57" xfId="3" applyFont="1" applyFill="1" applyBorder="1" applyAlignment="1">
      <alignment vertical="center" shrinkToFit="1"/>
    </xf>
    <xf numFmtId="38" fontId="33" fillId="0" borderId="0" xfId="3" applyFont="1" applyFill="1" applyAlignment="1">
      <alignment horizontal="center" vertical="center"/>
    </xf>
    <xf numFmtId="38" fontId="33" fillId="0" borderId="1" xfId="3" applyFont="1" applyFill="1" applyBorder="1" applyAlignment="1">
      <alignment vertical="center" shrinkToFit="1"/>
    </xf>
    <xf numFmtId="38" fontId="41" fillId="0" borderId="0" xfId="3" applyFont="1" applyFill="1" applyBorder="1" applyAlignment="1">
      <alignment vertical="center" shrinkToFit="1"/>
    </xf>
    <xf numFmtId="38" fontId="41" fillId="0" borderId="0" xfId="3" applyFont="1" applyFill="1" applyAlignment="1">
      <alignment horizontal="right" shrinkToFit="1"/>
    </xf>
    <xf numFmtId="38" fontId="5" fillId="0" borderId="1" xfId="3" applyFont="1" applyFill="1" applyBorder="1" applyAlignment="1">
      <alignment horizontal="center" vertical="center"/>
    </xf>
    <xf numFmtId="185" fontId="5" fillId="0" borderId="1" xfId="3" applyNumberFormat="1" applyFont="1" applyFill="1" applyBorder="1" applyAlignment="1">
      <alignment horizontal="right" vertical="center" wrapText="1"/>
    </xf>
    <xf numFmtId="186" fontId="39" fillId="0" borderId="1" xfId="3" applyNumberFormat="1" applyFont="1" applyFill="1" applyBorder="1" applyAlignment="1">
      <alignment horizontal="right" vertical="center" wrapText="1"/>
    </xf>
    <xf numFmtId="185" fontId="5" fillId="0" borderId="81" xfId="3" applyNumberFormat="1" applyFont="1" applyFill="1" applyBorder="1" applyAlignment="1">
      <alignment horizontal="right" vertical="center" wrapText="1"/>
    </xf>
    <xf numFmtId="38" fontId="41" fillId="0" borderId="0" xfId="3" applyFont="1" applyFill="1" applyAlignment="1">
      <alignment horizontal="right" vertical="center"/>
    </xf>
    <xf numFmtId="185" fontId="5" fillId="0" borderId="0" xfId="3" applyNumberFormat="1" applyFont="1" applyFill="1" applyAlignment="1">
      <alignment horizontal="right" vertical="center" wrapText="1"/>
    </xf>
    <xf numFmtId="187" fontId="5" fillId="0" borderId="1" xfId="13" applyNumberFormat="1" applyFont="1" applyFill="1" applyBorder="1" applyAlignment="1">
      <alignment horizontal="center" vertical="center"/>
    </xf>
    <xf numFmtId="38" fontId="33" fillId="0" borderId="1" xfId="14" applyFont="1" applyFill="1" applyBorder="1" applyAlignment="1">
      <alignment vertical="center"/>
    </xf>
    <xf numFmtId="38" fontId="41" fillId="0" borderId="0" xfId="3" applyFont="1" applyFill="1" applyAlignment="1">
      <alignment horizontal="left" vertical="center"/>
    </xf>
    <xf numFmtId="188" fontId="25" fillId="0" borderId="0" xfId="3" applyNumberFormat="1" applyFont="1" applyFill="1" applyAlignment="1">
      <alignment horizontal="left" vertical="center"/>
    </xf>
    <xf numFmtId="38" fontId="25" fillId="0" borderId="0" xfId="3" applyFont="1" applyFill="1" applyAlignment="1">
      <alignment horizontal="left" vertical="center"/>
    </xf>
    <xf numFmtId="38" fontId="49" fillId="0" borderId="0" xfId="3" applyFont="1" applyFill="1" applyAlignment="1">
      <alignment horizontal="left" vertical="center"/>
    </xf>
    <xf numFmtId="189" fontId="41" fillId="0" borderId="0" xfId="14" applyNumberFormat="1" applyFont="1" applyFill="1" applyAlignment="1">
      <alignment vertical="center"/>
    </xf>
    <xf numFmtId="38" fontId="25" fillId="0" borderId="0" xfId="3" applyFont="1" applyFill="1" applyAlignment="1">
      <alignment vertical="center"/>
    </xf>
    <xf numFmtId="189" fontId="25" fillId="0" borderId="0" xfId="14" applyNumberFormat="1" applyFont="1" applyFill="1" applyAlignment="1">
      <alignment vertical="center"/>
    </xf>
    <xf numFmtId="40" fontId="5" fillId="0" borderId="0" xfId="3" applyNumberFormat="1" applyFont="1" applyFill="1" applyAlignment="1">
      <alignment vertical="center"/>
    </xf>
    <xf numFmtId="38" fontId="41" fillId="0" borderId="0" xfId="3" applyFont="1" applyFill="1" applyAlignment="1">
      <alignment horizontal="center" vertical="center"/>
    </xf>
    <xf numFmtId="38" fontId="41" fillId="0" borderId="82" xfId="3" applyFont="1" applyFill="1" applyBorder="1" applyAlignment="1">
      <alignment horizontal="center" vertical="center"/>
    </xf>
    <xf numFmtId="38" fontId="41" fillId="0" borderId="83" xfId="3" applyFont="1" applyFill="1" applyBorder="1" applyAlignment="1">
      <alignment vertical="center" shrinkToFit="1"/>
    </xf>
    <xf numFmtId="38" fontId="41" fillId="0" borderId="84" xfId="3" applyFont="1" applyFill="1" applyBorder="1" applyAlignment="1">
      <alignment vertical="center" shrinkToFit="1"/>
    </xf>
    <xf numFmtId="38" fontId="41" fillId="0" borderId="85" xfId="3" applyFont="1" applyFill="1" applyBorder="1" applyAlignment="1">
      <alignment vertical="center" shrinkToFit="1"/>
    </xf>
    <xf numFmtId="38" fontId="41" fillId="0" borderId="86" xfId="3" applyFont="1" applyFill="1" applyBorder="1" applyAlignment="1">
      <alignment vertical="center" shrinkToFit="1"/>
    </xf>
    <xf numFmtId="38" fontId="41" fillId="0" borderId="87" xfId="3" applyFont="1" applyFill="1" applyBorder="1" applyAlignment="1">
      <alignment horizontal="center" vertical="center" textRotation="255" shrinkToFit="1"/>
    </xf>
    <xf numFmtId="38" fontId="41" fillId="0" borderId="88" xfId="3" applyFont="1" applyFill="1" applyBorder="1" applyAlignment="1">
      <alignment vertical="center" shrinkToFit="1"/>
    </xf>
    <xf numFmtId="38" fontId="41" fillId="0" borderId="89" xfId="3" applyFont="1" applyFill="1" applyBorder="1" applyAlignment="1">
      <alignment vertical="center" shrinkToFit="1"/>
    </xf>
    <xf numFmtId="38" fontId="41" fillId="0" borderId="90" xfId="3" applyFont="1" applyFill="1" applyBorder="1" applyAlignment="1">
      <alignment vertical="center" shrinkToFit="1"/>
    </xf>
    <xf numFmtId="38" fontId="41" fillId="0" borderId="0" xfId="3" applyFont="1" applyFill="1" applyBorder="1" applyAlignment="1">
      <alignment vertical="center" wrapText="1"/>
    </xf>
    <xf numFmtId="38" fontId="41" fillId="0" borderId="53" xfId="3" applyFont="1" applyFill="1" applyBorder="1" applyAlignment="1">
      <alignment horizontal="left" vertical="top"/>
    </xf>
    <xf numFmtId="38" fontId="41" fillId="0" borderId="53" xfId="3" applyFont="1" applyFill="1" applyBorder="1" applyAlignment="1">
      <alignment vertical="center"/>
    </xf>
    <xf numFmtId="38" fontId="41" fillId="0" borderId="91" xfId="3" applyFont="1" applyFill="1" applyBorder="1" applyAlignment="1">
      <alignment horizontal="center" vertical="center"/>
    </xf>
    <xf numFmtId="38" fontId="41" fillId="0" borderId="92" xfId="3" applyFont="1" applyFill="1" applyBorder="1" applyAlignment="1">
      <alignment vertical="center" shrinkToFit="1"/>
    </xf>
    <xf numFmtId="38" fontId="41" fillId="0" borderId="19" xfId="3" applyFont="1" applyFill="1" applyBorder="1" applyAlignment="1">
      <alignment vertical="center" shrinkToFit="1"/>
    </xf>
    <xf numFmtId="38" fontId="41" fillId="0" borderId="93" xfId="3" applyFont="1" applyFill="1" applyBorder="1" applyAlignment="1">
      <alignment vertical="center" shrinkToFit="1"/>
    </xf>
    <xf numFmtId="38" fontId="41" fillId="0" borderId="94" xfId="3" applyFont="1" applyFill="1" applyBorder="1" applyAlignment="1">
      <alignment vertical="center" shrinkToFit="1"/>
    </xf>
    <xf numFmtId="38" fontId="41" fillId="0" borderId="35" xfId="3" applyFont="1" applyFill="1" applyBorder="1" applyAlignment="1">
      <alignment horizontal="center" vertical="center" shrinkToFit="1"/>
    </xf>
    <xf numFmtId="38" fontId="41" fillId="0" borderId="35" xfId="3" applyFont="1" applyFill="1" applyBorder="1" applyAlignment="1">
      <alignment vertical="center" shrinkToFit="1"/>
    </xf>
    <xf numFmtId="38" fontId="41" fillId="0" borderId="95" xfId="3" applyFont="1" applyFill="1" applyBorder="1" applyAlignment="1">
      <alignment vertical="center" shrinkToFit="1"/>
    </xf>
    <xf numFmtId="38" fontId="41" fillId="0" borderId="96" xfId="3" applyFont="1" applyFill="1" applyBorder="1" applyAlignment="1">
      <alignment vertical="center" shrinkToFit="1"/>
    </xf>
    <xf numFmtId="38" fontId="41" fillId="0" borderId="97" xfId="3" applyFont="1" applyFill="1" applyBorder="1" applyAlignment="1">
      <alignment vertical="center" shrinkToFit="1"/>
    </xf>
    <xf numFmtId="38" fontId="41" fillId="0" borderId="55" xfId="3" applyFont="1" applyFill="1" applyBorder="1" applyAlignment="1">
      <alignment horizontal="left" vertical="top"/>
    </xf>
    <xf numFmtId="38" fontId="41" fillId="0" borderId="55" xfId="3" applyFont="1" applyFill="1" applyBorder="1" applyAlignment="1">
      <alignment vertical="center"/>
    </xf>
    <xf numFmtId="38" fontId="41" fillId="0" borderId="98" xfId="3" applyFont="1" applyFill="1" applyBorder="1" applyAlignment="1">
      <alignment vertical="center" shrinkToFit="1"/>
    </xf>
    <xf numFmtId="38" fontId="41" fillId="0" borderId="99" xfId="3" applyFont="1" applyFill="1" applyBorder="1" applyAlignment="1">
      <alignment vertical="center" shrinkToFit="1"/>
    </xf>
    <xf numFmtId="38" fontId="41" fillId="0" borderId="100" xfId="3" applyFont="1" applyFill="1" applyBorder="1" applyAlignment="1">
      <alignment vertical="center" shrinkToFit="1"/>
    </xf>
    <xf numFmtId="38" fontId="41" fillId="0" borderId="101" xfId="3" applyFont="1" applyFill="1" applyBorder="1" applyAlignment="1">
      <alignment vertical="center" shrinkToFit="1"/>
    </xf>
    <xf numFmtId="38" fontId="41" fillId="0" borderId="102" xfId="3" applyFont="1" applyFill="1" applyBorder="1" applyAlignment="1">
      <alignment horizontal="center" vertical="center" shrinkToFit="1"/>
    </xf>
    <xf numFmtId="38" fontId="41" fillId="0" borderId="102" xfId="3" applyFont="1" applyFill="1" applyBorder="1" applyAlignment="1">
      <alignment vertical="center" shrinkToFit="1"/>
    </xf>
    <xf numFmtId="38" fontId="41" fillId="0" borderId="103" xfId="3" applyFont="1" applyFill="1" applyBorder="1" applyAlignment="1">
      <alignment vertical="center" shrinkToFit="1"/>
    </xf>
    <xf numFmtId="38" fontId="41" fillId="0" borderId="104" xfId="3" applyFont="1" applyFill="1" applyBorder="1" applyAlignment="1">
      <alignment vertical="center" shrinkToFit="1"/>
    </xf>
    <xf numFmtId="38" fontId="41" fillId="0" borderId="105" xfId="3" applyFont="1" applyFill="1" applyBorder="1" applyAlignment="1">
      <alignment vertical="center" shrinkToFit="1"/>
    </xf>
    <xf numFmtId="38" fontId="50" fillId="0" borderId="106" xfId="3" applyFont="1" applyFill="1" applyBorder="1" applyAlignment="1">
      <alignment horizontal="center" vertical="center"/>
    </xf>
    <xf numFmtId="190" fontId="41" fillId="0" borderId="107" xfId="3" applyNumberFormat="1" applyFont="1" applyFill="1" applyBorder="1" applyAlignment="1">
      <alignment horizontal="center" vertical="center"/>
    </xf>
    <xf numFmtId="38" fontId="50" fillId="0" borderId="108" xfId="3" applyNumberFormat="1" applyFont="1" applyFill="1" applyBorder="1" applyAlignment="1">
      <alignment horizontal="right" vertical="center" shrinkToFit="1"/>
    </xf>
    <xf numFmtId="38" fontId="50" fillId="0" borderId="87" xfId="3" applyNumberFormat="1" applyFont="1" applyFill="1" applyBorder="1" applyAlignment="1">
      <alignment horizontal="right" vertical="center" shrinkToFit="1"/>
    </xf>
    <xf numFmtId="38" fontId="51" fillId="0" borderId="88" xfId="3" applyNumberFormat="1" applyFont="1" applyFill="1" applyBorder="1" applyAlignment="1">
      <alignment vertical="center" shrinkToFit="1"/>
    </xf>
    <xf numFmtId="38" fontId="50" fillId="0" borderId="108" xfId="3" applyFont="1" applyFill="1" applyBorder="1" applyAlignment="1">
      <alignment vertical="center" shrinkToFit="1"/>
    </xf>
    <xf numFmtId="38" fontId="50" fillId="0" borderId="87" xfId="3" applyFont="1" applyFill="1" applyBorder="1" applyAlignment="1">
      <alignment vertical="center" shrinkToFit="1"/>
    </xf>
    <xf numFmtId="38" fontId="51" fillId="0" borderId="87" xfId="3" applyNumberFormat="1" applyFont="1" applyFill="1" applyBorder="1" applyAlignment="1">
      <alignment vertical="center" shrinkToFit="1"/>
    </xf>
    <xf numFmtId="38" fontId="52" fillId="0" borderId="0" xfId="3" applyFont="1" applyFill="1" applyBorder="1" applyAlignment="1">
      <alignment vertical="center" shrinkToFit="1"/>
    </xf>
    <xf numFmtId="190" fontId="41" fillId="0" borderId="109" xfId="3" applyNumberFormat="1" applyFont="1" applyFill="1" applyBorder="1" applyAlignment="1">
      <alignment horizontal="center" vertical="center"/>
    </xf>
    <xf numFmtId="38" fontId="50" fillId="0" borderId="110" xfId="3" applyNumberFormat="1" applyFont="1" applyFill="1" applyBorder="1" applyAlignment="1">
      <alignment horizontal="right" vertical="center" shrinkToFit="1"/>
    </xf>
    <xf numFmtId="38" fontId="50" fillId="0" borderId="35" xfId="3" applyNumberFormat="1" applyFont="1" applyFill="1" applyBorder="1" applyAlignment="1">
      <alignment horizontal="right" vertical="center" shrinkToFit="1"/>
    </xf>
    <xf numFmtId="38" fontId="51" fillId="0" borderId="95" xfId="3" applyNumberFormat="1" applyFont="1" applyFill="1" applyBorder="1" applyAlignment="1">
      <alignment vertical="center" shrinkToFit="1"/>
    </xf>
    <xf numFmtId="38" fontId="50" fillId="0" borderId="110" xfId="3" applyFont="1" applyFill="1" applyBorder="1" applyAlignment="1">
      <alignment vertical="center" shrinkToFit="1"/>
    </xf>
    <xf numFmtId="38" fontId="50" fillId="0" borderId="35" xfId="3" applyFont="1" applyFill="1" applyBorder="1" applyAlignment="1">
      <alignment vertical="center" shrinkToFit="1"/>
    </xf>
    <xf numFmtId="38" fontId="51" fillId="0" borderId="35" xfId="3" applyNumberFormat="1" applyFont="1" applyFill="1" applyBorder="1" applyAlignment="1">
      <alignment vertical="center" shrinkToFit="1"/>
    </xf>
    <xf numFmtId="190" fontId="41" fillId="0" borderId="111" xfId="3" applyNumberFormat="1" applyFont="1" applyFill="1" applyBorder="1" applyAlignment="1">
      <alignment horizontal="center" vertical="center"/>
    </xf>
    <xf numFmtId="38" fontId="50" fillId="0" borderId="112" xfId="3" applyNumberFormat="1" applyFont="1" applyFill="1" applyBorder="1" applyAlignment="1">
      <alignment horizontal="right" vertical="center" shrinkToFit="1"/>
    </xf>
    <xf numFmtId="38" fontId="50" fillId="0" borderId="102" xfId="3" applyNumberFormat="1" applyFont="1" applyFill="1" applyBorder="1" applyAlignment="1">
      <alignment horizontal="right" vertical="center" shrinkToFit="1"/>
    </xf>
    <xf numFmtId="38" fontId="51" fillId="0" borderId="103" xfId="3" applyNumberFormat="1" applyFont="1" applyFill="1" applyBorder="1" applyAlignment="1">
      <alignment vertical="center" shrinkToFit="1"/>
    </xf>
    <xf numFmtId="38" fontId="50" fillId="0" borderId="112" xfId="3" applyFont="1" applyFill="1" applyBorder="1" applyAlignment="1">
      <alignment vertical="center" shrinkToFit="1"/>
    </xf>
    <xf numFmtId="38" fontId="50" fillId="0" borderId="102" xfId="3" applyFont="1" applyFill="1" applyBorder="1" applyAlignment="1">
      <alignment vertical="center" shrinkToFit="1"/>
    </xf>
    <xf numFmtId="38" fontId="51" fillId="0" borderId="102" xfId="3" applyNumberFormat="1" applyFont="1" applyFill="1" applyBorder="1" applyAlignment="1">
      <alignment vertical="center" shrinkToFit="1"/>
    </xf>
    <xf numFmtId="38" fontId="53" fillId="0" borderId="1" xfId="3" applyFont="1" applyFill="1" applyBorder="1" applyAlignment="1">
      <alignment horizontal="center" vertical="center"/>
    </xf>
    <xf numFmtId="190" fontId="41" fillId="0" borderId="113" xfId="3" applyNumberFormat="1" applyFont="1" applyFill="1" applyBorder="1" applyAlignment="1">
      <alignment horizontal="center" vertical="center"/>
    </xf>
    <xf numFmtId="38" fontId="50" fillId="0" borderId="114" xfId="3" applyNumberFormat="1" applyFont="1" applyFill="1" applyBorder="1" applyAlignment="1">
      <alignment horizontal="right" vertical="center" shrinkToFit="1"/>
    </xf>
    <xf numFmtId="38" fontId="50" fillId="0" borderId="115" xfId="3" applyNumberFormat="1" applyFont="1" applyFill="1" applyBorder="1" applyAlignment="1">
      <alignment horizontal="right" vertical="center" shrinkToFit="1"/>
    </xf>
    <xf numFmtId="38" fontId="51" fillId="0" borderId="116" xfId="3" applyNumberFormat="1" applyFont="1" applyFill="1" applyBorder="1" applyAlignment="1">
      <alignment vertical="center" shrinkToFit="1"/>
    </xf>
    <xf numFmtId="38" fontId="50" fillId="0" borderId="114" xfId="3" applyNumberFormat="1" applyFont="1" applyFill="1" applyBorder="1" applyAlignment="1">
      <alignment vertical="center" shrinkToFit="1"/>
    </xf>
    <xf numFmtId="38" fontId="50" fillId="0" borderId="115" xfId="3" applyNumberFormat="1" applyFont="1" applyFill="1" applyBorder="1" applyAlignment="1">
      <alignment vertical="center" shrinkToFit="1"/>
    </xf>
    <xf numFmtId="38" fontId="51" fillId="0" borderId="115" xfId="3" applyNumberFormat="1" applyFont="1" applyFill="1" applyBorder="1" applyAlignment="1">
      <alignment vertical="center" shrinkToFit="1"/>
    </xf>
    <xf numFmtId="38" fontId="53" fillId="0" borderId="1" xfId="3" applyFont="1" applyFill="1" applyBorder="1" applyAlignment="1">
      <alignment vertical="center" shrinkToFit="1"/>
    </xf>
    <xf numFmtId="38" fontId="41" fillId="0" borderId="117" xfId="3" applyFont="1" applyFill="1" applyBorder="1" applyAlignment="1">
      <alignment horizontal="center" vertical="center"/>
    </xf>
    <xf numFmtId="38" fontId="41" fillId="0" borderId="114" xfId="3" applyFont="1" applyFill="1" applyBorder="1" applyAlignment="1">
      <alignment horizontal="left" vertical="center" shrinkToFit="1"/>
    </xf>
    <xf numFmtId="38" fontId="41" fillId="0" borderId="115" xfId="3" applyFont="1" applyFill="1" applyBorder="1" applyAlignment="1">
      <alignment horizontal="left" vertical="center" shrinkToFit="1"/>
    </xf>
    <xf numFmtId="38" fontId="41" fillId="0" borderId="116" xfId="3" applyFont="1" applyFill="1" applyBorder="1" applyAlignment="1">
      <alignment horizontal="left" vertical="center" shrinkToFit="1"/>
    </xf>
    <xf numFmtId="38" fontId="41" fillId="0" borderId="114" xfId="3" applyFont="1" applyFill="1" applyBorder="1" applyAlignment="1">
      <alignment horizontal="left" shrinkToFit="1"/>
    </xf>
    <xf numFmtId="38" fontId="41" fillId="0" borderId="115" xfId="3" applyFont="1" applyFill="1" applyBorder="1" applyAlignment="1">
      <alignment horizontal="left" shrinkToFit="1"/>
    </xf>
    <xf numFmtId="38" fontId="41" fillId="0" borderId="115" xfId="3" quotePrefix="1" applyFont="1" applyFill="1" applyBorder="1" applyAlignment="1">
      <alignment horizontal="left" vertical="center" shrinkToFit="1"/>
    </xf>
    <xf numFmtId="38" fontId="42" fillId="0" borderId="116" xfId="3" applyFont="1" applyFill="1" applyBorder="1" applyAlignment="1">
      <alignment horizontal="left" vertical="center" shrinkToFit="1"/>
    </xf>
    <xf numFmtId="38" fontId="42" fillId="0" borderId="115" xfId="3" applyFont="1" applyFill="1" applyBorder="1" applyAlignment="1">
      <alignment horizontal="left" vertical="center" shrinkToFit="1"/>
    </xf>
    <xf numFmtId="38" fontId="41" fillId="0" borderId="57" xfId="3" applyFont="1" applyFill="1" applyBorder="1" applyAlignment="1">
      <alignment horizontal="left" vertical="top"/>
    </xf>
    <xf numFmtId="38" fontId="41" fillId="0" borderId="57" xfId="3" applyFont="1" applyFill="1" applyBorder="1" applyAlignment="1">
      <alignment vertical="center"/>
    </xf>
    <xf numFmtId="0" fontId="54" fillId="0" borderId="0" xfId="0" applyFont="1"/>
    <xf numFmtId="0" fontId="55" fillId="6" borderId="1" xfId="0" applyFont="1" applyFill="1" applyBorder="1" applyAlignment="1">
      <alignment vertical="center" wrapText="1"/>
    </xf>
    <xf numFmtId="0" fontId="55" fillId="0" borderId="1" xfId="0" applyFont="1" applyBorder="1" applyAlignment="1">
      <alignment vertical="center" wrapText="1"/>
    </xf>
    <xf numFmtId="0" fontId="55" fillId="0" borderId="55" xfId="0" applyFont="1" applyBorder="1" applyAlignment="1">
      <alignment vertical="center" wrapText="1"/>
    </xf>
    <xf numFmtId="0" fontId="55" fillId="3" borderId="1" xfId="0" applyFont="1" applyFill="1" applyBorder="1" applyAlignment="1">
      <alignment vertical="center" wrapText="1"/>
    </xf>
    <xf numFmtId="0" fontId="55" fillId="7" borderId="1" xfId="0" applyFont="1" applyFill="1" applyBorder="1" applyAlignment="1">
      <alignment vertical="center" wrapText="1"/>
    </xf>
    <xf numFmtId="0" fontId="55" fillId="0" borderId="0" xfId="0" applyFont="1" applyFill="1" applyBorder="1" applyAlignment="1">
      <alignment vertical="center" wrapText="1"/>
    </xf>
    <xf numFmtId="0" fontId="55" fillId="0" borderId="1" xfId="0" applyFont="1" applyBorder="1" applyAlignment="1">
      <alignment vertical="center" shrinkToFit="1"/>
    </xf>
    <xf numFmtId="0" fontId="56" fillId="0" borderId="0" xfId="0" applyFont="1" applyFill="1" applyBorder="1" applyAlignment="1">
      <alignment vertical="center" wrapText="1"/>
    </xf>
    <xf numFmtId="0" fontId="54" fillId="0" borderId="1" xfId="0" applyFont="1" applyBorder="1" applyAlignment="1">
      <alignment vertical="center" wrapText="1"/>
    </xf>
    <xf numFmtId="0" fontId="39" fillId="0" borderId="1" xfId="0" applyFont="1" applyBorder="1"/>
    <xf numFmtId="176" fontId="55" fillId="0" borderId="1" xfId="0" applyNumberFormat="1" applyFont="1" applyBorder="1" applyAlignment="1">
      <alignment horizontal="center" vertical="center" shrinkToFit="1"/>
    </xf>
    <xf numFmtId="38" fontId="55" fillId="6" borderId="1" xfId="14" applyFont="1" applyFill="1" applyBorder="1" applyAlignment="1">
      <alignment vertical="center" shrinkToFit="1"/>
    </xf>
    <xf numFmtId="38" fontId="55" fillId="0" borderId="1" xfId="14" applyFont="1" applyBorder="1" applyAlignment="1">
      <alignment vertical="center" shrinkToFit="1"/>
    </xf>
    <xf numFmtId="38" fontId="55" fillId="0" borderId="55" xfId="14" applyFont="1" applyBorder="1" applyAlignment="1">
      <alignment vertical="center" shrinkToFit="1"/>
    </xf>
    <xf numFmtId="38" fontId="55" fillId="3" borderId="1" xfId="14" applyFont="1" applyFill="1" applyBorder="1" applyAlignment="1">
      <alignment vertical="center" shrinkToFit="1"/>
    </xf>
    <xf numFmtId="38" fontId="39" fillId="0" borderId="0" xfId="14" applyFont="1" applyAlignment="1">
      <alignment shrinkToFit="1"/>
    </xf>
    <xf numFmtId="38" fontId="55" fillId="7" borderId="1" xfId="14" applyFont="1" applyFill="1" applyBorder="1" applyAlignment="1">
      <alignment vertical="center" shrinkToFit="1"/>
    </xf>
    <xf numFmtId="38" fontId="55" fillId="0" borderId="0" xfId="14" applyFont="1" applyFill="1" applyBorder="1" applyAlignment="1">
      <alignment vertical="center" shrinkToFit="1"/>
    </xf>
    <xf numFmtId="3" fontId="56" fillId="0" borderId="0" xfId="0" applyNumberFormat="1" applyFont="1" applyFill="1" applyBorder="1" applyAlignment="1">
      <alignment vertical="center" shrinkToFit="1"/>
    </xf>
    <xf numFmtId="3" fontId="54" fillId="0" borderId="1" xfId="0" applyNumberFormat="1" applyFont="1" applyBorder="1" applyAlignment="1">
      <alignment shrinkToFit="1"/>
    </xf>
    <xf numFmtId="38" fontId="39" fillId="0" borderId="1" xfId="14" applyFont="1" applyBorder="1" applyAlignment="1"/>
    <xf numFmtId="176" fontId="39" fillId="0" borderId="1" xfId="0" applyNumberFormat="1" applyFont="1" applyBorder="1" applyAlignment="1">
      <alignment horizontal="center" vertical="center" shrinkToFit="1"/>
    </xf>
    <xf numFmtId="0" fontId="39" fillId="0" borderId="0" xfId="0" applyFont="1" applyAlignment="1">
      <alignment horizontal="right" vertical="center"/>
    </xf>
    <xf numFmtId="0" fontId="8" fillId="0" borderId="0" xfId="0" applyFont="1"/>
    <xf numFmtId="0" fontId="57" fillId="0" borderId="0" xfId="0" applyFont="1"/>
    <xf numFmtId="0" fontId="39" fillId="0" borderId="21" xfId="0" applyFont="1" applyBorder="1"/>
    <xf numFmtId="0" fontId="8" fillId="0" borderId="21" xfId="0" applyFont="1" applyBorder="1"/>
  </cellXfs>
  <cellStyles count="15">
    <cellStyle name="パーセント 2" xfId="1"/>
    <cellStyle name="桁区切り 2" xfId="2"/>
    <cellStyle name="桁区切り 3" xfId="3"/>
    <cellStyle name="桁区切り 4" xfId="4"/>
    <cellStyle name="桁区切り_様式7　資金計画・事業計画書" xfId="5"/>
    <cellStyle name="標準" xfId="0" builtinId="0"/>
    <cellStyle name="標準 2" xfId="6"/>
    <cellStyle name="標準 2 2" xfId="7"/>
    <cellStyle name="標準 3" xfId="8"/>
    <cellStyle name="標準 4" xfId="9"/>
    <cellStyle name="標準 5" xfId="10"/>
    <cellStyle name="標準 6" xfId="11"/>
    <cellStyle name="標準_様式7　資金計画・事業計画書" xfId="12"/>
    <cellStyle name="パーセント" xfId="13" builtinId="5"/>
    <cellStyle name="桁区切り" xfId="1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_rels/drawing12.xml.rels><?xml version="1.0" encoding="UTF-8"?><Relationships xmlns="http://schemas.openxmlformats.org/package/2006/relationships"><Relationship Id="rId1" Type="http://schemas.openxmlformats.org/officeDocument/2006/relationships/image" Target="../media/image2.emf" /></Relationships>
</file>

<file path=xl/drawings/_rels/drawing8.xml.rels><?xml version="1.0" encoding="UTF-8"?><Relationships xmlns="http://schemas.openxmlformats.org/package/2006/relationships"><Relationship Id="rId1" Type="http://schemas.openxmlformats.org/officeDocument/2006/relationships/image" Target="../media/image1.emf" /></Relationships>
</file>

<file path=xl/drawings/_rels/vmlDrawing5.vml.rels><?xml version="1.0" encoding="UTF-8"?><Relationships xmlns="http://schemas.openxmlformats.org/package/2006/relationships"><Relationship Id="rId1" Type="http://schemas.openxmlformats.org/officeDocument/2006/relationships/image" Target="../media/image1.emf" /></Relationships>
</file>

<file path=xl/drawings/_rels/vmlDrawing6.vml.rels><?xml version="1.0" encoding="UTF-8"?><Relationships xmlns="http://schemas.openxmlformats.org/package/2006/relationships"><Relationship Id="rId1"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62865</xdr:colOff>
      <xdr:row>3</xdr:row>
      <xdr:rowOff>62865</xdr:rowOff>
    </xdr:from>
    <xdr:to xmlns:xdr="http://schemas.openxmlformats.org/drawingml/2006/spreadsheetDrawing">
      <xdr:col>12</xdr:col>
      <xdr:colOff>73660</xdr:colOff>
      <xdr:row>7</xdr:row>
      <xdr:rowOff>231775</xdr:rowOff>
    </xdr:to>
    <xdr:sp macro="" textlink="">
      <xdr:nvSpPr>
        <xdr:cNvPr id="2" name="テキスト 1"/>
        <xdr:cNvSpPr txBox="1"/>
      </xdr:nvSpPr>
      <xdr:spPr>
        <a:xfrm>
          <a:off x="6396990" y="605790"/>
          <a:ext cx="3077845" cy="1921510"/>
        </a:xfrm>
        <a:prstGeom prst="rect">
          <a:avLst/>
        </a:prstGeom>
        <a:solidFill>
          <a:schemeClr val="accent4">
            <a:lumMod val="40000"/>
            <a:lumOff val="60000"/>
          </a:schemeClr>
        </a:solidFill>
        <a:ln w="381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注）各様式の中には、記入例として、一部</a:t>
          </a:r>
          <a:endParaRPr kumimoji="1" lang="ja-JP" altLang="en-US"/>
        </a:p>
        <a:p>
          <a:r>
            <a:rPr kumimoji="1" lang="ja-JP" altLang="en-US"/>
            <a:t>　　仮情報が入っている箇所があります。</a:t>
          </a:r>
          <a:endParaRPr kumimoji="1" lang="en-US" altLang="ja-JP"/>
        </a:p>
        <a:p>
          <a:r>
            <a:rPr kumimoji="1" lang="ja-JP" altLang="en-US"/>
            <a:t>　　入力の際は、記入例を参考に、入力し</a:t>
          </a:r>
          <a:endParaRPr kumimoji="1" lang="en-US" altLang="ja-JP"/>
        </a:p>
        <a:p>
          <a:r>
            <a:rPr kumimoji="1" lang="ja-JP" altLang="en-US"/>
            <a:t>　　てください。（記入例は、上書きして</a:t>
          </a:r>
          <a:endParaRPr kumimoji="1" lang="en-US" altLang="ja-JP"/>
        </a:p>
        <a:p>
          <a:r>
            <a:rPr kumimoji="1" lang="ja-JP" altLang="en-US"/>
            <a:t>　　入力してください。）</a:t>
          </a:r>
          <a:endParaRPr kumimoji="1" lang="ja-JP" altLang="en-US"/>
        </a:p>
        <a:p>
          <a:r>
            <a:rPr kumimoji="1" lang="ja-JP" altLang="en-US"/>
            <a:t>　　なお、数式が入っているセルがあります</a:t>
          </a:r>
          <a:endParaRPr kumimoji="1" lang="en-US" altLang="ja-JP"/>
        </a:p>
        <a:p>
          <a:r>
            <a:rPr kumimoji="1" lang="ja-JP" altLang="en-US"/>
            <a:t>　　ので、ご注意ください。</a:t>
          </a:r>
          <a:endParaRPr kumimoji="1"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5</xdr:col>
      <xdr:colOff>820420</xdr:colOff>
      <xdr:row>19</xdr:row>
      <xdr:rowOff>34290</xdr:rowOff>
    </xdr:from>
    <xdr:to xmlns:xdr="http://schemas.openxmlformats.org/drawingml/2006/spreadsheetDrawing">
      <xdr:col>6</xdr:col>
      <xdr:colOff>666750</xdr:colOff>
      <xdr:row>22</xdr:row>
      <xdr:rowOff>161925</xdr:rowOff>
    </xdr:to>
    <xdr:sp macro="" textlink="">
      <xdr:nvSpPr>
        <xdr:cNvPr id="2" name="テキスト ボックス 6"/>
        <xdr:cNvSpPr txBox="1"/>
      </xdr:nvSpPr>
      <xdr:spPr>
        <a:xfrm>
          <a:off x="7716520" y="2882265"/>
          <a:ext cx="4561205" cy="5943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サンプルデータを打ち換えてください。</a:t>
          </a:r>
          <a:endParaRPr kumimoji="1" lang="en-US" altLang="ja-JP"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19</xdr:col>
      <xdr:colOff>390525</xdr:colOff>
      <xdr:row>4</xdr:row>
      <xdr:rowOff>133350</xdr:rowOff>
    </xdr:from>
    <xdr:to xmlns:xdr="http://schemas.openxmlformats.org/drawingml/2006/spreadsheetDrawing">
      <xdr:col>25</xdr:col>
      <xdr:colOff>635000</xdr:colOff>
      <xdr:row>12</xdr:row>
      <xdr:rowOff>38100</xdr:rowOff>
    </xdr:to>
    <xdr:sp macro="" textlink="">
      <xdr:nvSpPr>
        <xdr:cNvPr id="2" name="テキスト ボックス 1"/>
        <xdr:cNvSpPr txBox="1"/>
      </xdr:nvSpPr>
      <xdr:spPr>
        <a:xfrm>
          <a:off x="11258550" y="723900"/>
          <a:ext cx="4559300" cy="10572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サンプルデータを打ち換えてください。</a:t>
          </a:r>
          <a:endParaRPr kumimoji="1" lang="en-US" altLang="ja-JP" sz="1100"/>
        </a:p>
        <a:p>
          <a:r>
            <a:rPr kumimoji="1" lang="ja-JP" altLang="en-US" sz="1100"/>
            <a:t>数式は変更しないでください。</a:t>
          </a:r>
          <a:endParaRPr kumimoji="1" lang="en-US" altLang="ja-JP"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6</xdr:col>
      <xdr:colOff>504825</xdr:colOff>
      <xdr:row>5</xdr:row>
      <xdr:rowOff>152400</xdr:rowOff>
    </xdr:from>
    <xdr:to xmlns:xdr="http://schemas.openxmlformats.org/drawingml/2006/spreadsheetDrawing">
      <xdr:col>13</xdr:col>
      <xdr:colOff>263525</xdr:colOff>
      <xdr:row>8</xdr:row>
      <xdr:rowOff>57150</xdr:rowOff>
    </xdr:to>
    <xdr:sp macro="" textlink="">
      <xdr:nvSpPr>
        <xdr:cNvPr id="2" name="テキスト ボックス 1"/>
        <xdr:cNvSpPr txBox="1"/>
      </xdr:nvSpPr>
      <xdr:spPr>
        <a:xfrm>
          <a:off x="7410450" y="1095375"/>
          <a:ext cx="4559300" cy="5143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サンプルデータを打ち換えてください。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790575</xdr:colOff>
          <xdr:row>0</xdr:row>
          <xdr:rowOff>75565</xdr:rowOff>
        </xdr:from>
        <xdr:to xmlns:xdr="http://schemas.openxmlformats.org/drawingml/2006/spreadsheetDrawing">
          <xdr:col>5</xdr:col>
          <xdr:colOff>1089660</xdr:colOff>
          <xdr:row>0</xdr:row>
          <xdr:rowOff>313690</xdr:rowOff>
        </xdr:to>
        <xdr:pic macro="">
          <xdr:nvPicPr>
            <xdr:cNvPr id="3" name="図 2"/>
            <xdr:cNvPicPr>
              <a:picLocks noChangeAspect="1" noChangeArrowheads="1"/>
              <a:extLst>
                <a:ext uri="{84589F7E-364E-4C9E-8A38-B11213B215E9}">
                  <a14:cameraTool cellRange="収支!$R$1:$S$2" spid="_x0000_s49283"/>
                </a:ext>
              </a:extLst>
            </xdr:cNvPicPr>
          </xdr:nvPicPr>
          <xdr:blipFill>
            <a:blip xmlns:r="http://schemas.openxmlformats.org/officeDocument/2006/relationships" r:embed="rId1"/>
            <a:stretch>
              <a:fillRect/>
            </a:stretch>
          </xdr:blipFill>
          <xdr:spPr>
            <a:xfrm>
              <a:off x="5467350" y="75565"/>
              <a:ext cx="1413510" cy="238125"/>
            </a:xfrm>
            <a:prstGeom prst="rect">
              <a:avLst/>
            </a:prstGeom>
            <a:no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469900</xdr:colOff>
      <xdr:row>8</xdr:row>
      <xdr:rowOff>5080</xdr:rowOff>
    </xdr:from>
    <xdr:to xmlns:xdr="http://schemas.openxmlformats.org/drawingml/2006/spreadsheetDrawing">
      <xdr:col>9</xdr:col>
      <xdr:colOff>568960</xdr:colOff>
      <xdr:row>13</xdr:row>
      <xdr:rowOff>45085</xdr:rowOff>
    </xdr:to>
    <xdr:sp macro="" textlink="">
      <xdr:nvSpPr>
        <xdr:cNvPr id="2" name="テキスト 11"/>
        <xdr:cNvSpPr txBox="1"/>
      </xdr:nvSpPr>
      <xdr:spPr>
        <a:xfrm>
          <a:off x="7537450" y="1595755"/>
          <a:ext cx="5690235" cy="9925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latin typeface="HGPｺﾞｼｯｸM"/>
              <a:ea typeface="HGPｺﾞｼｯｸM"/>
            </a:rPr>
            <a:t>サンプルデータを入力していますので、打ち換えてください。</a:t>
          </a:r>
          <a:endParaRPr kumimoji="1" lang="ja-JP" altLang="en-US" sz="1400">
            <a:latin typeface="HGPｺﾞｼｯｸM"/>
            <a:ea typeface="HGPｺﾞｼｯｸM"/>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502285</xdr:colOff>
      <xdr:row>6</xdr:row>
      <xdr:rowOff>173355</xdr:rowOff>
    </xdr:from>
    <xdr:to xmlns:xdr="http://schemas.openxmlformats.org/drawingml/2006/spreadsheetDrawing">
      <xdr:col>10</xdr:col>
      <xdr:colOff>657860</xdr:colOff>
      <xdr:row>9</xdr:row>
      <xdr:rowOff>133350</xdr:rowOff>
    </xdr:to>
    <xdr:sp macro="" textlink="">
      <xdr:nvSpPr>
        <xdr:cNvPr id="2" name="テキスト ボックス 1"/>
        <xdr:cNvSpPr txBox="1"/>
      </xdr:nvSpPr>
      <xdr:spPr>
        <a:xfrm>
          <a:off x="7703185" y="1525905"/>
          <a:ext cx="3584575" cy="7886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サンプルデータを打ち換えてください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21</xdr:col>
      <xdr:colOff>78105</xdr:colOff>
      <xdr:row>13</xdr:row>
      <xdr:rowOff>271145</xdr:rowOff>
    </xdr:from>
    <xdr:to xmlns:xdr="http://schemas.openxmlformats.org/drawingml/2006/spreadsheetDrawing">
      <xdr:col>45</xdr:col>
      <xdr:colOff>66040</xdr:colOff>
      <xdr:row>15</xdr:row>
      <xdr:rowOff>212725</xdr:rowOff>
    </xdr:to>
    <xdr:sp macro="" textlink="">
      <xdr:nvSpPr>
        <xdr:cNvPr id="2" name="テキスト ボックス 1"/>
        <xdr:cNvSpPr txBox="1"/>
      </xdr:nvSpPr>
      <xdr:spPr>
        <a:xfrm>
          <a:off x="11908155" y="4652645"/>
          <a:ext cx="4559935" cy="10845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t>サンプルデータを打ち換えてください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21</xdr:col>
      <xdr:colOff>78105</xdr:colOff>
      <xdr:row>13</xdr:row>
      <xdr:rowOff>271145</xdr:rowOff>
    </xdr:from>
    <xdr:to xmlns:xdr="http://schemas.openxmlformats.org/drawingml/2006/spreadsheetDrawing">
      <xdr:col>45</xdr:col>
      <xdr:colOff>66040</xdr:colOff>
      <xdr:row>15</xdr:row>
      <xdr:rowOff>212725</xdr:rowOff>
    </xdr:to>
    <xdr:sp macro="" textlink="">
      <xdr:nvSpPr>
        <xdr:cNvPr id="2" name="テキスト ボックス 1"/>
        <xdr:cNvSpPr txBox="1"/>
      </xdr:nvSpPr>
      <xdr:spPr>
        <a:xfrm>
          <a:off x="11908155" y="4652645"/>
          <a:ext cx="4559935" cy="10845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t>サンプルデータを打ち換えてください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6</xdr:col>
      <xdr:colOff>502285</xdr:colOff>
      <xdr:row>8</xdr:row>
      <xdr:rowOff>3175</xdr:rowOff>
    </xdr:from>
    <xdr:to xmlns:xdr="http://schemas.openxmlformats.org/drawingml/2006/spreadsheetDrawing">
      <xdr:col>11</xdr:col>
      <xdr:colOff>657860</xdr:colOff>
      <xdr:row>9</xdr:row>
      <xdr:rowOff>490220</xdr:rowOff>
    </xdr:to>
    <xdr:sp macro="" textlink="">
      <xdr:nvSpPr>
        <xdr:cNvPr id="2" name="テキスト ボックス 1"/>
        <xdr:cNvSpPr txBox="1"/>
      </xdr:nvSpPr>
      <xdr:spPr>
        <a:xfrm>
          <a:off x="7465060" y="2108200"/>
          <a:ext cx="3584575" cy="7632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7</xdr:col>
      <xdr:colOff>178435</xdr:colOff>
      <xdr:row>10</xdr:row>
      <xdr:rowOff>189865</xdr:rowOff>
    </xdr:from>
    <xdr:to xmlns:xdr="http://schemas.openxmlformats.org/drawingml/2006/spreadsheetDrawing">
      <xdr:col>12</xdr:col>
      <xdr:colOff>335280</xdr:colOff>
      <xdr:row>13</xdr:row>
      <xdr:rowOff>149225</xdr:rowOff>
    </xdr:to>
    <xdr:sp macro="" textlink="">
      <xdr:nvSpPr>
        <xdr:cNvPr id="2" name="テキスト ボックス 1"/>
        <xdr:cNvSpPr txBox="1"/>
      </xdr:nvSpPr>
      <xdr:spPr>
        <a:xfrm>
          <a:off x="7484110" y="1713865"/>
          <a:ext cx="4252595" cy="11023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サンプルデータを打ち換えてください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1395095</xdr:colOff>
          <xdr:row>1</xdr:row>
          <xdr:rowOff>146685</xdr:rowOff>
        </xdr:from>
        <xdr:to xmlns:xdr="http://schemas.openxmlformats.org/drawingml/2006/spreadsheetDrawing">
          <xdr:col>6</xdr:col>
          <xdr:colOff>3891280</xdr:colOff>
          <xdr:row>3</xdr:row>
          <xdr:rowOff>120650</xdr:rowOff>
        </xdr:to>
        <xdr:pic macro="">
          <xdr:nvPicPr>
            <xdr:cNvPr id="4" name="図 3"/>
            <xdr:cNvPicPr>
              <a:picLocks noChangeAspect="1"/>
              <a:extLst>
                <a:ext uri="{84589F7E-364E-4C9E-8A38-B11213B215E9}">
                  <a14:cameraTool cellRange="経歴書!$M$1:$U$2" spid="_x0000_s44262"/>
                </a:ext>
              </a:extLst>
            </xdr:cNvPicPr>
          </xdr:nvPicPr>
          <xdr:blipFill>
            <a:blip xmlns:r="http://schemas.openxmlformats.org/officeDocument/2006/relationships" r:embed="rId1"/>
            <a:stretch>
              <a:fillRect/>
            </a:stretch>
          </xdr:blipFill>
          <xdr:spPr>
            <a:xfrm>
              <a:off x="5290820" y="422910"/>
              <a:ext cx="2496185" cy="421640"/>
            </a:xfrm>
            <a:prstGeom prst="rect">
              <a:avLst/>
            </a:prstGeom>
            <a:noFill/>
            <a:ln>
              <a:noFill/>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5</xdr:col>
      <xdr:colOff>234950</xdr:colOff>
      <xdr:row>4</xdr:row>
      <xdr:rowOff>34290</xdr:rowOff>
    </xdr:from>
    <xdr:to xmlns:xdr="http://schemas.openxmlformats.org/drawingml/2006/spreadsheetDrawing">
      <xdr:col>7</xdr:col>
      <xdr:colOff>280670</xdr:colOff>
      <xdr:row>4</xdr:row>
      <xdr:rowOff>246380</xdr:rowOff>
    </xdr:to>
    <xdr:sp macro="" textlink="">
      <xdr:nvSpPr>
        <xdr:cNvPr id="2" name="四角形 1"/>
        <xdr:cNvSpPr/>
      </xdr:nvSpPr>
      <xdr:spPr>
        <a:xfrm>
          <a:off x="1520825" y="1072515"/>
          <a:ext cx="560070" cy="21209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27</xdr:col>
      <xdr:colOff>24765</xdr:colOff>
      <xdr:row>3</xdr:row>
      <xdr:rowOff>200025</xdr:rowOff>
    </xdr:from>
    <xdr:to xmlns:xdr="http://schemas.openxmlformats.org/drawingml/2006/spreadsheetDrawing">
      <xdr:col>27</xdr:col>
      <xdr:colOff>581025</xdr:colOff>
      <xdr:row>4</xdr:row>
      <xdr:rowOff>215900</xdr:rowOff>
    </xdr:to>
    <xdr:sp macro="" textlink="">
      <xdr:nvSpPr>
        <xdr:cNvPr id="4" name="四角形 3"/>
        <xdr:cNvSpPr/>
      </xdr:nvSpPr>
      <xdr:spPr>
        <a:xfrm>
          <a:off x="6978015" y="1038225"/>
          <a:ext cx="556260" cy="2159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27</xdr:col>
      <xdr:colOff>262255</xdr:colOff>
      <xdr:row>17</xdr:row>
      <xdr:rowOff>205105</xdr:rowOff>
    </xdr:from>
    <xdr:to xmlns:xdr="http://schemas.openxmlformats.org/drawingml/2006/spreadsheetDrawing">
      <xdr:col>30</xdr:col>
      <xdr:colOff>679450</xdr:colOff>
      <xdr:row>19</xdr:row>
      <xdr:rowOff>231140</xdr:rowOff>
    </xdr:to>
    <xdr:sp macro="" textlink="">
      <xdr:nvSpPr>
        <xdr:cNvPr id="6" name="テキスト ボックス 5"/>
        <xdr:cNvSpPr txBox="1"/>
      </xdr:nvSpPr>
      <xdr:spPr>
        <a:xfrm>
          <a:off x="7215505" y="4171950"/>
          <a:ext cx="5236845" cy="5073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サンプルデータを打ち換えてください。</a:t>
          </a:r>
          <a:endParaRPr kumimoji="1" lang="en-US" altLang="ja-JP" sz="1100"/>
        </a:p>
      </xdr:txBody>
    </xdr:sp>
    <xdr:clientData/>
  </xdr:twoCellAnchor>
  <xdr:twoCellAnchor>
    <xdr:from xmlns:xdr="http://schemas.openxmlformats.org/drawingml/2006/spreadsheetDrawing">
      <xdr:col>26</xdr:col>
      <xdr:colOff>114300</xdr:colOff>
      <xdr:row>100</xdr:row>
      <xdr:rowOff>143510</xdr:rowOff>
    </xdr:from>
    <xdr:to xmlns:xdr="http://schemas.openxmlformats.org/drawingml/2006/spreadsheetDrawing">
      <xdr:col>30</xdr:col>
      <xdr:colOff>274955</xdr:colOff>
      <xdr:row>102</xdr:row>
      <xdr:rowOff>133350</xdr:rowOff>
    </xdr:to>
    <xdr:sp macro="" textlink="">
      <xdr:nvSpPr>
        <xdr:cNvPr id="7" name="テキスト ボックス 6"/>
        <xdr:cNvSpPr txBox="1"/>
      </xdr:nvSpPr>
      <xdr:spPr>
        <a:xfrm>
          <a:off x="6810375" y="23027005"/>
          <a:ext cx="5237480" cy="33274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サンプルデータを打ち換えてください。</a:t>
          </a:r>
          <a:endParaRPr kumimoji="1" lang="en-US" altLang="ja-JP"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8.xml" /><Relationship Id="rId3" Type="http://schemas.openxmlformats.org/officeDocument/2006/relationships/vmlDrawing" Target="../drawings/vmlDrawing5.v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9.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0.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2.xml" /><Relationship Id="rId3" Type="http://schemas.openxmlformats.org/officeDocument/2006/relationships/vmlDrawing" Target="../drawings/vmlDrawing6.v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33"/>
  <sheetViews>
    <sheetView showGridLines="0" view="pageBreakPreview" topLeftCell="A19" zoomScale="120" zoomScaleNormal="120" zoomScaleSheetLayoutView="120" workbookViewId="0">
      <selection activeCell="P8" sqref="P8"/>
    </sheetView>
  </sheetViews>
  <sheetFormatPr defaultColWidth="9" defaultRowHeight="12"/>
  <cols>
    <col min="1" max="1" width="5" style="1" customWidth="1"/>
    <col min="2" max="2" width="25.125" style="1" customWidth="1"/>
    <col min="3" max="3" width="7.5" style="1" customWidth="1"/>
    <col min="4" max="4" width="31.875" style="1" customWidth="1"/>
    <col min="5" max="6" width="5" style="1" bestFit="1" customWidth="1"/>
    <col min="7" max="7" width="3.625" style="1" customWidth="1"/>
    <col min="8" max="8" width="4.25" style="1" customWidth="1"/>
    <col min="9" max="16384" width="9" style="1"/>
  </cols>
  <sheetData>
    <row r="1" spans="1:13">
      <c r="A1" s="2" t="s">
        <v>158</v>
      </c>
      <c r="M1" s="15"/>
    </row>
    <row r="2" spans="1:13">
      <c r="A2" s="2"/>
      <c r="M2" s="15"/>
    </row>
    <row r="3" spans="1:13" ht="18.75">
      <c r="A3" s="2"/>
      <c r="B3" s="6" t="s">
        <v>165</v>
      </c>
      <c r="C3" s="6"/>
      <c r="D3" s="6"/>
      <c r="M3" s="15"/>
    </row>
    <row r="4" spans="1:13" ht="18.75">
      <c r="A4" s="2"/>
      <c r="B4" s="6" t="s">
        <v>187</v>
      </c>
      <c r="C4" s="6"/>
      <c r="D4" s="6"/>
      <c r="M4" s="15"/>
    </row>
    <row r="5" spans="1:13">
      <c r="A5" s="2"/>
      <c r="M5" s="15"/>
    </row>
    <row r="6" spans="1:13" ht="83.25" customHeight="1">
      <c r="A6" s="3" t="s">
        <v>287</v>
      </c>
      <c r="B6" s="3" t="s">
        <v>281</v>
      </c>
      <c r="C6" s="3" t="s">
        <v>257</v>
      </c>
      <c r="D6" s="3" t="s">
        <v>282</v>
      </c>
      <c r="E6" s="9" t="s">
        <v>167</v>
      </c>
      <c r="F6" s="14" t="s">
        <v>246</v>
      </c>
    </row>
    <row r="7" spans="1:13" ht="24" customHeight="1">
      <c r="A7" s="3">
        <v>1</v>
      </c>
      <c r="B7" s="7" t="s">
        <v>101</v>
      </c>
      <c r="C7" s="3" t="s">
        <v>260</v>
      </c>
      <c r="D7" s="10" t="s">
        <v>57</v>
      </c>
      <c r="E7" s="12">
        <v>1</v>
      </c>
      <c r="F7" s="12">
        <v>7</v>
      </c>
    </row>
    <row r="8" spans="1:13" ht="24" customHeight="1">
      <c r="A8" s="3">
        <v>2</v>
      </c>
      <c r="B8" s="7" t="s">
        <v>98</v>
      </c>
      <c r="C8" s="3" t="s">
        <v>260</v>
      </c>
      <c r="D8" s="10" t="s">
        <v>57</v>
      </c>
      <c r="E8" s="12">
        <v>1</v>
      </c>
      <c r="F8" s="12">
        <v>7</v>
      </c>
    </row>
    <row r="9" spans="1:13" ht="24" customHeight="1">
      <c r="A9" s="3">
        <v>3</v>
      </c>
      <c r="B9" s="7" t="s">
        <v>366</v>
      </c>
      <c r="C9" s="3" t="s">
        <v>260</v>
      </c>
      <c r="D9" s="10" t="s">
        <v>57</v>
      </c>
      <c r="E9" s="12">
        <v>1</v>
      </c>
      <c r="F9" s="12">
        <v>7</v>
      </c>
    </row>
    <row r="10" spans="1:13" ht="24" customHeight="1">
      <c r="A10" s="3">
        <v>4</v>
      </c>
      <c r="B10" s="7" t="s">
        <v>17</v>
      </c>
      <c r="C10" s="3" t="s">
        <v>260</v>
      </c>
      <c r="D10" s="10" t="s">
        <v>57</v>
      </c>
      <c r="E10" s="12">
        <v>1</v>
      </c>
      <c r="F10" s="12">
        <v>7</v>
      </c>
    </row>
    <row r="11" spans="1:13" ht="24" customHeight="1">
      <c r="A11" s="3">
        <v>5</v>
      </c>
      <c r="B11" s="7" t="s">
        <v>335</v>
      </c>
      <c r="C11" s="3" t="s">
        <v>260</v>
      </c>
      <c r="D11" s="10" t="s">
        <v>57</v>
      </c>
      <c r="E11" s="12">
        <v>1</v>
      </c>
      <c r="F11" s="12">
        <v>7</v>
      </c>
    </row>
    <row r="12" spans="1:13" ht="24" customHeight="1">
      <c r="A12" s="3">
        <v>6</v>
      </c>
      <c r="B12" s="7" t="s">
        <v>390</v>
      </c>
      <c r="C12" s="3" t="s">
        <v>411</v>
      </c>
      <c r="D12" s="10" t="s">
        <v>465</v>
      </c>
      <c r="E12" s="12">
        <v>1</v>
      </c>
      <c r="F12" s="12">
        <v>7</v>
      </c>
    </row>
    <row r="13" spans="1:13" ht="24" customHeight="1">
      <c r="A13" s="3">
        <v>7</v>
      </c>
      <c r="B13" s="7" t="s">
        <v>251</v>
      </c>
      <c r="C13" s="3" t="s">
        <v>260</v>
      </c>
      <c r="D13" s="10" t="s">
        <v>565</v>
      </c>
      <c r="E13" s="12">
        <v>1</v>
      </c>
      <c r="F13" s="12">
        <v>7</v>
      </c>
    </row>
    <row r="14" spans="1:13" ht="24" customHeight="1">
      <c r="A14" s="3">
        <v>8</v>
      </c>
      <c r="B14" s="7" t="s">
        <v>441</v>
      </c>
      <c r="C14" s="3" t="s">
        <v>260</v>
      </c>
      <c r="D14" s="10" t="s">
        <v>57</v>
      </c>
      <c r="E14" s="12">
        <v>1</v>
      </c>
      <c r="F14" s="12">
        <v>7</v>
      </c>
    </row>
    <row r="15" spans="1:13" ht="24" customHeight="1">
      <c r="A15" s="3">
        <v>9</v>
      </c>
      <c r="B15" s="7" t="s">
        <v>217</v>
      </c>
      <c r="C15" s="3" t="s">
        <v>260</v>
      </c>
      <c r="D15" s="10" t="s">
        <v>57</v>
      </c>
      <c r="E15" s="12">
        <v>1</v>
      </c>
      <c r="F15" s="12">
        <v>7</v>
      </c>
    </row>
    <row r="16" spans="1:13" ht="24" customHeight="1">
      <c r="A16" s="3">
        <v>10</v>
      </c>
      <c r="B16" s="7" t="s">
        <v>241</v>
      </c>
      <c r="C16" s="3" t="s">
        <v>260</v>
      </c>
      <c r="D16" s="10" t="s">
        <v>194</v>
      </c>
      <c r="E16" s="12">
        <v>1</v>
      </c>
      <c r="F16" s="12">
        <v>7</v>
      </c>
    </row>
    <row r="17" spans="1:6" ht="33" customHeight="1">
      <c r="A17" s="3">
        <v>11</v>
      </c>
      <c r="B17" s="7" t="s">
        <v>225</v>
      </c>
      <c r="C17" s="9" t="s">
        <v>260</v>
      </c>
      <c r="D17" s="10" t="s">
        <v>57</v>
      </c>
      <c r="E17" s="12">
        <v>1</v>
      </c>
      <c r="F17" s="12">
        <v>7</v>
      </c>
    </row>
    <row r="18" spans="1:6" ht="24" customHeight="1">
      <c r="A18" s="3">
        <v>12</v>
      </c>
      <c r="B18" s="7" t="s">
        <v>100</v>
      </c>
      <c r="C18" s="3" t="s">
        <v>260</v>
      </c>
      <c r="D18" s="10" t="s">
        <v>566</v>
      </c>
      <c r="E18" s="12">
        <v>1</v>
      </c>
      <c r="F18" s="12">
        <v>7</v>
      </c>
    </row>
    <row r="19" spans="1:6" ht="24" customHeight="1">
      <c r="A19" s="3">
        <v>13</v>
      </c>
      <c r="B19" s="7" t="s">
        <v>153</v>
      </c>
      <c r="C19" s="3" t="s">
        <v>260</v>
      </c>
      <c r="D19" s="10" t="s">
        <v>157</v>
      </c>
      <c r="E19" s="12">
        <v>1</v>
      </c>
      <c r="F19" s="12">
        <v>7</v>
      </c>
    </row>
    <row r="20" spans="1:6" ht="24" customHeight="1">
      <c r="A20" s="3">
        <v>14</v>
      </c>
      <c r="B20" s="7" t="s">
        <v>365</v>
      </c>
      <c r="C20" s="3" t="s">
        <v>260</v>
      </c>
      <c r="D20" s="10" t="s">
        <v>57</v>
      </c>
      <c r="E20" s="12">
        <v>1</v>
      </c>
      <c r="F20" s="12">
        <v>7</v>
      </c>
    </row>
    <row r="21" spans="1:6" ht="24" customHeight="1">
      <c r="A21" s="3">
        <v>15</v>
      </c>
      <c r="B21" s="7" t="s">
        <v>255</v>
      </c>
      <c r="C21" s="3" t="s">
        <v>55</v>
      </c>
      <c r="D21" s="10" t="s">
        <v>199</v>
      </c>
      <c r="E21" s="12">
        <v>1</v>
      </c>
      <c r="F21" s="12" t="s">
        <v>192</v>
      </c>
    </row>
    <row r="22" spans="1:6" ht="24" customHeight="1">
      <c r="A22" s="3">
        <v>16</v>
      </c>
      <c r="B22" s="7" t="s">
        <v>34</v>
      </c>
      <c r="C22" s="3" t="s">
        <v>55</v>
      </c>
      <c r="D22" s="10" t="s">
        <v>199</v>
      </c>
      <c r="E22" s="12">
        <v>1</v>
      </c>
      <c r="F22" s="12" t="s">
        <v>192</v>
      </c>
    </row>
    <row r="23" spans="1:6" ht="24" customHeight="1">
      <c r="A23" s="3">
        <v>17</v>
      </c>
      <c r="B23" s="7" t="s">
        <v>539</v>
      </c>
      <c r="C23" s="3" t="s">
        <v>55</v>
      </c>
      <c r="D23" s="10" t="s">
        <v>540</v>
      </c>
      <c r="E23" s="12">
        <v>1</v>
      </c>
      <c r="F23" s="12" t="s">
        <v>192</v>
      </c>
    </row>
    <row r="24" spans="1:6" ht="24" customHeight="1">
      <c r="A24" s="3">
        <v>18</v>
      </c>
      <c r="B24" s="7" t="s">
        <v>12</v>
      </c>
      <c r="C24" s="3" t="s">
        <v>10</v>
      </c>
      <c r="D24" s="10" t="s">
        <v>56</v>
      </c>
      <c r="E24" s="12">
        <v>1</v>
      </c>
      <c r="F24" s="12" t="s">
        <v>192</v>
      </c>
    </row>
    <row r="25" spans="1:6" ht="35.25" customHeight="1">
      <c r="A25" s="3">
        <v>19</v>
      </c>
      <c r="B25" s="7" t="s">
        <v>535</v>
      </c>
      <c r="C25" s="3" t="s">
        <v>284</v>
      </c>
      <c r="D25" s="10" t="s">
        <v>538</v>
      </c>
      <c r="E25" s="12">
        <v>1</v>
      </c>
      <c r="F25" s="12">
        <v>7</v>
      </c>
    </row>
    <row r="26" spans="1:6" ht="35.25" customHeight="1">
      <c r="A26" s="3">
        <v>20</v>
      </c>
      <c r="B26" s="7" t="s">
        <v>59</v>
      </c>
      <c r="C26" s="3" t="s">
        <v>284</v>
      </c>
      <c r="D26" s="10" t="s">
        <v>303</v>
      </c>
      <c r="E26" s="12">
        <v>1</v>
      </c>
      <c r="F26" s="12">
        <v>7</v>
      </c>
    </row>
    <row r="27" spans="1:6" ht="59.25" customHeight="1">
      <c r="A27" s="3">
        <v>21</v>
      </c>
      <c r="B27" s="7" t="s">
        <v>256</v>
      </c>
      <c r="C27" s="3" t="s">
        <v>284</v>
      </c>
      <c r="D27" s="10" t="s">
        <v>477</v>
      </c>
      <c r="E27" s="12">
        <v>1</v>
      </c>
      <c r="F27" s="12">
        <v>7</v>
      </c>
    </row>
    <row r="28" spans="1:6" ht="35.25" customHeight="1">
      <c r="A28" s="3">
        <v>22</v>
      </c>
      <c r="B28" s="7" t="s">
        <v>26</v>
      </c>
      <c r="C28" s="3" t="s">
        <v>439</v>
      </c>
      <c r="D28" s="10" t="s">
        <v>57</v>
      </c>
      <c r="E28" s="12">
        <v>1</v>
      </c>
      <c r="F28" s="12">
        <v>7</v>
      </c>
    </row>
    <row r="29" spans="1:6" ht="25.5" customHeight="1">
      <c r="A29" s="3">
        <v>23</v>
      </c>
      <c r="B29" s="7" t="s">
        <v>363</v>
      </c>
      <c r="C29" s="3" t="s">
        <v>392</v>
      </c>
      <c r="D29" s="10" t="s">
        <v>516</v>
      </c>
      <c r="E29" s="12">
        <v>1</v>
      </c>
      <c r="F29" s="12">
        <v>7</v>
      </c>
    </row>
    <row r="30" spans="1:6" ht="25.5" customHeight="1">
      <c r="A30" s="3">
        <v>24</v>
      </c>
      <c r="B30" s="7" t="s">
        <v>556</v>
      </c>
      <c r="C30" s="3" t="s">
        <v>198</v>
      </c>
      <c r="D30" s="10" t="s">
        <v>555</v>
      </c>
      <c r="E30" s="12">
        <v>1</v>
      </c>
      <c r="F30" s="12">
        <v>7</v>
      </c>
    </row>
    <row r="31" spans="1:6" ht="46.5" customHeight="1">
      <c r="A31" s="3">
        <v>25</v>
      </c>
      <c r="B31" s="7" t="s">
        <v>138</v>
      </c>
      <c r="C31" s="3" t="s">
        <v>198</v>
      </c>
      <c r="D31" s="10" t="s">
        <v>578</v>
      </c>
      <c r="E31" s="12">
        <v>1</v>
      </c>
      <c r="F31" s="12">
        <v>7</v>
      </c>
    </row>
    <row r="32" spans="1:6" ht="25.5" customHeight="1">
      <c r="A32" s="4"/>
      <c r="B32" s="8"/>
      <c r="C32" s="4"/>
      <c r="D32" s="11"/>
      <c r="E32" s="13"/>
      <c r="F32" s="13"/>
    </row>
    <row r="33" spans="1:6" ht="22.5" customHeight="1">
      <c r="A33" s="5" t="s">
        <v>480</v>
      </c>
      <c r="B33" s="5"/>
      <c r="C33" s="5"/>
      <c r="D33" s="5"/>
      <c r="E33" s="5"/>
      <c r="F33" s="5"/>
    </row>
  </sheetData>
  <mergeCells count="3">
    <mergeCell ref="C3:D3"/>
    <mergeCell ref="C4:D4"/>
    <mergeCell ref="A33:F33"/>
  </mergeCells>
  <phoneticPr fontId="4"/>
  <printOptions horizontalCentered="1"/>
  <pageMargins left="0.59055118110236227" right="0.19685039370078741" top="0.35433070866141736" bottom="0.15748031496062992" header="0.31496062992125984" footer="0.31496062992125984"/>
  <pageSetup paperSize="9" scale="89" fitToWidth="1" fitToHeight="1" orientation="portrait" usePrinterDefaults="1" r:id="rId1"/>
  <headerFooter alignWithMargins="0"/>
  <colBreaks count="1" manualBreakCount="1">
    <brk id="7" max="2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C2:H39"/>
  <sheetViews>
    <sheetView showGridLines="0" view="pageBreakPreview" zoomScale="145" zoomScaleSheetLayoutView="145" workbookViewId="0">
      <selection activeCell="G7" sqref="G7"/>
    </sheetView>
  </sheetViews>
  <sheetFormatPr defaultRowHeight="12"/>
  <cols>
    <col min="1" max="2" width="9" style="340" customWidth="1"/>
    <col min="3" max="3" width="3.375" style="340" bestFit="1" customWidth="1"/>
    <col min="4" max="4" width="10.375" style="340" customWidth="1"/>
    <col min="5" max="5" width="7.875" style="340" customWidth="1"/>
    <col min="6" max="6" width="20.875" style="340" customWidth="1"/>
    <col min="7" max="7" width="35.375" style="340" customWidth="1"/>
    <col min="8" max="8" width="17.75" style="340" customWidth="1"/>
    <col min="9" max="16384" width="9" style="340" customWidth="1"/>
  </cols>
  <sheetData>
    <row r="2" spans="3:7">
      <c r="D2" s="377"/>
      <c r="F2" s="353" t="s">
        <v>165</v>
      </c>
      <c r="G2" s="389" t="str">
        <f>申請書!E9</f>
        <v>株式会社玉野市</v>
      </c>
    </row>
    <row r="3" spans="3:7">
      <c r="D3" s="377"/>
      <c r="F3" s="353" t="s">
        <v>187</v>
      </c>
      <c r="G3" s="389" t="str">
        <f>申請書!H7</f>
        <v>地密特養（市内・定員29人）</v>
      </c>
    </row>
    <row r="4" spans="3:7">
      <c r="D4" s="377"/>
      <c r="E4" s="354"/>
      <c r="F4" s="354"/>
      <c r="G4" s="354"/>
    </row>
    <row r="5" spans="3:7">
      <c r="C5" s="342" t="s">
        <v>491</v>
      </c>
      <c r="D5" s="342"/>
      <c r="E5" s="342"/>
      <c r="F5" s="342"/>
      <c r="G5" s="342"/>
    </row>
    <row r="6" spans="3:7">
      <c r="C6" s="365"/>
      <c r="D6" s="362"/>
      <c r="E6" s="362"/>
      <c r="F6" s="362"/>
      <c r="G6" s="362"/>
    </row>
    <row r="7" spans="3:7">
      <c r="C7" s="362" t="s">
        <v>99</v>
      </c>
      <c r="D7" s="362"/>
      <c r="E7" s="362"/>
      <c r="F7" s="387">
        <v>29</v>
      </c>
      <c r="G7" s="362"/>
    </row>
    <row r="8" spans="3:7">
      <c r="D8" s="362"/>
      <c r="E8" s="362"/>
      <c r="F8" s="362"/>
      <c r="G8" s="362"/>
    </row>
    <row r="9" spans="3:7">
      <c r="C9" s="366" t="s">
        <v>86</v>
      </c>
      <c r="D9" s="366"/>
      <c r="E9" s="366"/>
      <c r="F9" s="366"/>
      <c r="G9" s="366"/>
    </row>
    <row r="10" spans="3:7">
      <c r="D10" s="378" t="s">
        <v>292</v>
      </c>
      <c r="E10" s="378" t="s">
        <v>293</v>
      </c>
      <c r="F10" s="378" t="s">
        <v>321</v>
      </c>
      <c r="G10" s="378" t="s">
        <v>283</v>
      </c>
    </row>
    <row r="11" spans="3:7" ht="30" customHeight="1">
      <c r="C11" s="367">
        <v>1</v>
      </c>
      <c r="D11" s="379" t="s">
        <v>277</v>
      </c>
      <c r="E11" s="379" t="s">
        <v>605</v>
      </c>
      <c r="F11" s="379" t="s">
        <v>608</v>
      </c>
      <c r="G11" s="379"/>
    </row>
    <row r="12" spans="3:7" ht="30" customHeight="1">
      <c r="C12" s="367">
        <v>2</v>
      </c>
      <c r="D12" s="379" t="s">
        <v>603</v>
      </c>
      <c r="E12" s="379" t="s">
        <v>606</v>
      </c>
      <c r="F12" s="388"/>
      <c r="G12" s="388" t="s">
        <v>609</v>
      </c>
    </row>
    <row r="13" spans="3:7" ht="30" customHeight="1">
      <c r="C13" s="367">
        <v>3</v>
      </c>
      <c r="D13" s="379" t="s">
        <v>65</v>
      </c>
      <c r="E13" s="379" t="s">
        <v>204</v>
      </c>
      <c r="F13" s="388"/>
      <c r="G13" s="388" t="s">
        <v>319</v>
      </c>
    </row>
    <row r="14" spans="3:7" ht="30" customHeight="1">
      <c r="C14" s="367">
        <v>4</v>
      </c>
      <c r="D14" s="379" t="s">
        <v>65</v>
      </c>
      <c r="E14" s="379" t="s">
        <v>607</v>
      </c>
      <c r="F14" s="388"/>
      <c r="G14" s="388"/>
    </row>
    <row r="15" spans="3:7" ht="30" customHeight="1">
      <c r="C15" s="367">
        <v>5</v>
      </c>
      <c r="D15" s="379" t="s">
        <v>604</v>
      </c>
      <c r="E15" s="379" t="s">
        <v>605</v>
      </c>
      <c r="F15" s="388"/>
      <c r="G15" s="388"/>
    </row>
    <row r="16" spans="3:7" ht="30" customHeight="1">
      <c r="C16" s="367">
        <v>6</v>
      </c>
      <c r="D16" s="379" t="s">
        <v>604</v>
      </c>
      <c r="E16" s="379" t="s">
        <v>607</v>
      </c>
      <c r="F16" s="388"/>
      <c r="G16" s="388"/>
    </row>
    <row r="17" spans="3:8" ht="30" customHeight="1">
      <c r="C17" s="367">
        <v>7</v>
      </c>
      <c r="D17" s="379"/>
      <c r="E17" s="379"/>
      <c r="F17" s="388"/>
      <c r="G17" s="388"/>
    </row>
    <row r="18" spans="3:8" ht="30" customHeight="1">
      <c r="C18" s="367">
        <v>8</v>
      </c>
      <c r="D18" s="379"/>
      <c r="E18" s="379"/>
      <c r="F18" s="388"/>
      <c r="G18" s="388"/>
    </row>
    <row r="19" spans="3:8" ht="30" customHeight="1">
      <c r="C19" s="367">
        <v>9</v>
      </c>
      <c r="D19" s="379"/>
      <c r="E19" s="379"/>
      <c r="F19" s="388"/>
      <c r="G19" s="388"/>
    </row>
    <row r="20" spans="3:8" ht="30" customHeight="1">
      <c r="C20" s="367">
        <v>10</v>
      </c>
      <c r="D20" s="379"/>
      <c r="E20" s="379"/>
      <c r="F20" s="388"/>
      <c r="G20" s="388"/>
    </row>
    <row r="21" spans="3:8" ht="30" customHeight="1">
      <c r="C21" s="367">
        <v>11</v>
      </c>
      <c r="D21" s="379"/>
      <c r="E21" s="379"/>
      <c r="F21" s="388"/>
      <c r="G21" s="388"/>
    </row>
    <row r="22" spans="3:8" ht="30" customHeight="1">
      <c r="C22" s="367">
        <v>12</v>
      </c>
      <c r="D22" s="379"/>
      <c r="E22" s="379"/>
      <c r="F22" s="388"/>
      <c r="G22" s="388"/>
    </row>
    <row r="23" spans="3:8" ht="30" customHeight="1">
      <c r="C23" s="367">
        <v>13</v>
      </c>
      <c r="D23" s="379"/>
      <c r="E23" s="379"/>
      <c r="F23" s="388"/>
      <c r="G23" s="388"/>
    </row>
    <row r="24" spans="3:8" ht="30" customHeight="1">
      <c r="C24" s="367">
        <v>14</v>
      </c>
      <c r="D24" s="379"/>
      <c r="E24" s="379"/>
      <c r="F24" s="388"/>
      <c r="G24" s="388"/>
    </row>
    <row r="25" spans="3:8" ht="30" customHeight="1">
      <c r="C25" s="367">
        <v>15</v>
      </c>
      <c r="D25" s="379"/>
      <c r="E25" s="379"/>
      <c r="F25" s="388"/>
      <c r="G25" s="388"/>
    </row>
    <row r="26" spans="3:8">
      <c r="D26" s="377"/>
      <c r="E26" s="377"/>
      <c r="F26" s="377"/>
      <c r="G26" s="377"/>
    </row>
    <row r="27" spans="3:8" ht="36" customHeight="1">
      <c r="C27" s="368" t="s">
        <v>561</v>
      </c>
      <c r="D27" s="381"/>
      <c r="E27" s="381"/>
      <c r="F27" s="381"/>
      <c r="G27" s="381"/>
    </row>
    <row r="28" spans="3:8" ht="80.25" customHeight="1">
      <c r="C28" s="369" t="s">
        <v>575</v>
      </c>
      <c r="D28" s="380"/>
      <c r="E28" s="380"/>
      <c r="F28" s="380"/>
      <c r="G28" s="380"/>
      <c r="H28" s="395" t="s">
        <v>576</v>
      </c>
    </row>
    <row r="29" spans="3:8" ht="59.25" customHeight="1">
      <c r="C29" s="369" t="s">
        <v>568</v>
      </c>
      <c r="D29" s="369"/>
      <c r="E29" s="369"/>
      <c r="F29" s="369"/>
      <c r="G29" s="369"/>
    </row>
    <row r="30" spans="3:8" ht="182.25" customHeight="1">
      <c r="C30" s="370"/>
      <c r="D30" s="382"/>
      <c r="E30" s="382"/>
      <c r="F30" s="382"/>
      <c r="G30" s="390"/>
    </row>
    <row r="31" spans="3:8">
      <c r="C31" s="371"/>
      <c r="D31" s="371"/>
      <c r="E31" s="371"/>
      <c r="F31" s="371"/>
      <c r="G31" s="371"/>
    </row>
    <row r="32" spans="3:8" ht="32.25" customHeight="1">
      <c r="C32" s="372" t="s">
        <v>569</v>
      </c>
      <c r="D32" s="372"/>
      <c r="E32" s="372"/>
      <c r="F32" s="372"/>
      <c r="G32" s="372"/>
    </row>
    <row r="33" spans="3:7" ht="84.75" customHeight="1">
      <c r="C33" s="373"/>
      <c r="D33" s="383"/>
      <c r="E33" s="383"/>
      <c r="F33" s="383"/>
      <c r="G33" s="391"/>
    </row>
    <row r="34" spans="3:7" ht="56.25" customHeight="1">
      <c r="C34" s="372" t="s">
        <v>570</v>
      </c>
      <c r="D34" s="372"/>
      <c r="E34" s="372"/>
      <c r="F34" s="372"/>
      <c r="G34" s="372"/>
    </row>
    <row r="35" spans="3:7" ht="26.25" customHeight="1">
      <c r="C35" s="374" t="s">
        <v>452</v>
      </c>
      <c r="D35" s="384"/>
      <c r="E35" s="384"/>
      <c r="F35" s="384"/>
      <c r="G35" s="392"/>
    </row>
    <row r="36" spans="3:7" ht="26.25" customHeight="1">
      <c r="C36" s="375" t="s">
        <v>296</v>
      </c>
      <c r="D36" s="385"/>
      <c r="E36" s="385"/>
      <c r="F36" s="385"/>
      <c r="G36" s="393"/>
    </row>
    <row r="37" spans="3:7" ht="80.25" customHeight="1">
      <c r="C37" s="376" t="s">
        <v>142</v>
      </c>
      <c r="D37" s="386"/>
      <c r="E37" s="386"/>
      <c r="F37" s="386"/>
      <c r="G37" s="394"/>
    </row>
    <row r="38" spans="3:7" ht="41.25" customHeight="1">
      <c r="C38" s="372" t="s">
        <v>571</v>
      </c>
      <c r="D38" s="372"/>
      <c r="E38" s="372"/>
      <c r="F38" s="372"/>
      <c r="G38" s="372"/>
    </row>
    <row r="39" spans="3:7" ht="105" customHeight="1">
      <c r="C39" s="373"/>
      <c r="D39" s="383"/>
      <c r="E39" s="383"/>
      <c r="F39" s="383"/>
      <c r="G39" s="391"/>
    </row>
  </sheetData>
  <mergeCells count="16">
    <mergeCell ref="C5:G5"/>
    <mergeCell ref="D6:G6"/>
    <mergeCell ref="C7:E7"/>
    <mergeCell ref="C9:G9"/>
    <mergeCell ref="C27:G27"/>
    <mergeCell ref="C28:G28"/>
    <mergeCell ref="C29:G29"/>
    <mergeCell ref="C30:G30"/>
    <mergeCell ref="C32:G32"/>
    <mergeCell ref="C33:G33"/>
    <mergeCell ref="C34:G34"/>
    <mergeCell ref="D35:G35"/>
    <mergeCell ref="D36:G36"/>
    <mergeCell ref="D37:G37"/>
    <mergeCell ref="C38:G38"/>
    <mergeCell ref="C39:G39"/>
  </mergeCells>
  <phoneticPr fontId="9"/>
  <printOptions horizontalCentered="1"/>
  <pageMargins left="0.70866141732283472" right="0.51181102362204722" top="0.35433070866141736" bottom="0.15748031496062992" header="0.31496062992125984" footer="0.31496062992125984"/>
  <pageSetup paperSize="9" fitToWidth="1" fitToHeight="1" orientation="portrait" usePrinterDefaults="1" r:id="rId1"/>
  <rowBreaks count="2" manualBreakCount="2">
    <brk id="26" min="2" max="6" man="1"/>
    <brk id="37" min="2"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C2:G58"/>
  <sheetViews>
    <sheetView showGridLines="0" view="pageBreakPreview" zoomScale="115" zoomScaleSheetLayoutView="115" workbookViewId="0">
      <selection activeCell="G9" sqref="G9"/>
    </sheetView>
  </sheetViews>
  <sheetFormatPr defaultRowHeight="21.75" customHeight="1"/>
  <cols>
    <col min="1" max="2" width="9" style="209" customWidth="1"/>
    <col min="3" max="3" width="3.375" style="209" bestFit="1" customWidth="1"/>
    <col min="4" max="4" width="4.25" style="209" customWidth="1"/>
    <col min="5" max="5" width="15.75" style="209" customWidth="1"/>
    <col min="6" max="6" width="9.75" style="209" customWidth="1"/>
    <col min="7" max="7" width="51.875" style="209" customWidth="1"/>
    <col min="8" max="16384" width="9" style="209" customWidth="1"/>
  </cols>
  <sheetData>
    <row r="2" spans="3:7" ht="18.75">
      <c r="G2" s="398"/>
    </row>
    <row r="3" spans="3:7" ht="16.5" customHeight="1">
      <c r="G3" s="398"/>
    </row>
    <row r="4" spans="3:7" ht="13.5" customHeight="1">
      <c r="G4" s="398"/>
    </row>
    <row r="5" spans="3:7" ht="16.5" customHeight="1">
      <c r="C5" s="396" t="s">
        <v>30</v>
      </c>
      <c r="D5" s="396"/>
      <c r="E5" s="396"/>
      <c r="F5" s="396"/>
      <c r="G5" s="396"/>
    </row>
    <row r="6" spans="3:7" ht="10.5" customHeight="1">
      <c r="G6" s="408"/>
    </row>
    <row r="7" spans="3:7" ht="38.25" customHeight="1">
      <c r="C7" s="397" t="s">
        <v>519</v>
      </c>
      <c r="D7" s="397"/>
      <c r="E7" s="397"/>
      <c r="F7" s="397"/>
      <c r="G7" s="397"/>
    </row>
    <row r="8" spans="3:7" ht="13.5">
      <c r="C8" s="398"/>
      <c r="D8" s="401" t="s">
        <v>143</v>
      </c>
      <c r="E8" s="404" t="s">
        <v>176</v>
      </c>
      <c r="F8" s="404" t="s">
        <v>227</v>
      </c>
      <c r="G8" s="409" t="s">
        <v>404</v>
      </c>
    </row>
    <row r="9" spans="3:7" ht="35.25" customHeight="1">
      <c r="C9" s="398"/>
      <c r="D9" s="216" t="s">
        <v>452</v>
      </c>
      <c r="E9" s="405"/>
      <c r="F9" s="407" t="s">
        <v>610</v>
      </c>
      <c r="G9" s="410"/>
    </row>
    <row r="10" spans="3:7" ht="35.25" customHeight="1">
      <c r="C10" s="398"/>
      <c r="D10" s="216" t="s">
        <v>296</v>
      </c>
      <c r="E10" s="405"/>
      <c r="F10" s="407"/>
      <c r="G10" s="410"/>
    </row>
    <row r="11" spans="3:7" ht="35.25" customHeight="1">
      <c r="C11" s="398"/>
      <c r="D11" s="216" t="s">
        <v>142</v>
      </c>
      <c r="E11" s="405"/>
      <c r="F11" s="407"/>
      <c r="G11" s="410"/>
    </row>
    <row r="12" spans="3:7" ht="35.25" customHeight="1">
      <c r="C12" s="398"/>
      <c r="D12" s="216" t="s">
        <v>454</v>
      </c>
      <c r="E12" s="405"/>
      <c r="F12" s="407"/>
      <c r="G12" s="410"/>
    </row>
    <row r="13" spans="3:7" ht="35.25" customHeight="1">
      <c r="C13" s="398"/>
      <c r="D13" s="216" t="s">
        <v>455</v>
      </c>
      <c r="E13" s="405"/>
      <c r="F13" s="407"/>
      <c r="G13" s="410"/>
    </row>
    <row r="14" spans="3:7" ht="35.25" customHeight="1">
      <c r="C14" s="398"/>
      <c r="D14" s="216" t="s">
        <v>456</v>
      </c>
      <c r="E14" s="405"/>
      <c r="F14" s="407"/>
      <c r="G14" s="410"/>
    </row>
    <row r="15" spans="3:7" ht="35.25" customHeight="1">
      <c r="C15" s="398"/>
      <c r="D15" s="216" t="s">
        <v>458</v>
      </c>
      <c r="E15" s="405"/>
      <c r="F15" s="407"/>
      <c r="G15" s="410"/>
    </row>
    <row r="16" spans="3:7" ht="35.25" customHeight="1">
      <c r="C16" s="398"/>
      <c r="D16" s="216" t="s">
        <v>178</v>
      </c>
      <c r="E16" s="405"/>
      <c r="F16" s="407"/>
      <c r="G16" s="410"/>
    </row>
    <row r="17" spans="3:7" ht="35.25" customHeight="1">
      <c r="C17" s="398"/>
      <c r="D17" s="216" t="s">
        <v>459</v>
      </c>
      <c r="E17" s="405"/>
      <c r="F17" s="407"/>
      <c r="G17" s="410"/>
    </row>
    <row r="18" spans="3:7" ht="13.5">
      <c r="C18" s="399"/>
      <c r="D18" s="399"/>
      <c r="E18" s="399"/>
      <c r="F18" s="399"/>
      <c r="G18" s="411"/>
    </row>
    <row r="19" spans="3:7" ht="36" customHeight="1">
      <c r="C19" s="397" t="s">
        <v>391</v>
      </c>
      <c r="D19" s="397"/>
      <c r="E19" s="397"/>
      <c r="F19" s="397"/>
      <c r="G19" s="397"/>
    </row>
    <row r="20" spans="3:7" ht="22.5">
      <c r="C20" s="400"/>
      <c r="D20" s="401" t="s">
        <v>143</v>
      </c>
      <c r="E20" s="401" t="s">
        <v>135</v>
      </c>
      <c r="F20" s="404" t="s">
        <v>227</v>
      </c>
      <c r="G20" s="409" t="s">
        <v>404</v>
      </c>
    </row>
    <row r="21" spans="3:7" ht="20.25" customHeight="1">
      <c r="C21" s="400"/>
      <c r="D21" s="216" t="s">
        <v>347</v>
      </c>
      <c r="E21" s="405"/>
      <c r="F21" s="407" t="s">
        <v>610</v>
      </c>
      <c r="G21" s="410"/>
    </row>
    <row r="22" spans="3:7" ht="20.25" customHeight="1">
      <c r="C22" s="398"/>
      <c r="D22" s="216"/>
      <c r="E22" s="405"/>
      <c r="F22" s="407"/>
      <c r="G22" s="410"/>
    </row>
    <row r="23" spans="3:7" ht="20.25" customHeight="1">
      <c r="C23" s="400"/>
      <c r="D23" s="216" t="s">
        <v>463</v>
      </c>
      <c r="E23" s="405"/>
      <c r="F23" s="407"/>
      <c r="G23" s="410"/>
    </row>
    <row r="24" spans="3:7" ht="20.25" customHeight="1">
      <c r="C24" s="398"/>
      <c r="D24" s="216"/>
      <c r="E24" s="405"/>
      <c r="F24" s="407"/>
      <c r="G24" s="410"/>
    </row>
    <row r="25" spans="3:7" ht="20.25" customHeight="1">
      <c r="C25" s="400"/>
      <c r="D25" s="216" t="s">
        <v>462</v>
      </c>
      <c r="E25" s="405"/>
      <c r="F25" s="407"/>
      <c r="G25" s="410"/>
    </row>
    <row r="26" spans="3:7" ht="20.25" customHeight="1">
      <c r="C26" s="398"/>
      <c r="D26" s="216"/>
      <c r="E26" s="405"/>
      <c r="F26" s="407"/>
      <c r="G26" s="410"/>
    </row>
    <row r="27" spans="3:7" ht="20.25" customHeight="1">
      <c r="C27" s="400"/>
      <c r="D27" s="216" t="s">
        <v>442</v>
      </c>
      <c r="E27" s="405"/>
      <c r="F27" s="407"/>
      <c r="G27" s="410"/>
    </row>
    <row r="28" spans="3:7" ht="20.25" customHeight="1">
      <c r="C28" s="398"/>
      <c r="D28" s="216"/>
      <c r="E28" s="405"/>
      <c r="F28" s="407"/>
      <c r="G28" s="410"/>
    </row>
    <row r="29" spans="3:7" ht="20.25" customHeight="1">
      <c r="C29" s="400"/>
      <c r="D29" s="216" t="s">
        <v>261</v>
      </c>
      <c r="E29" s="405"/>
      <c r="F29" s="407"/>
      <c r="G29" s="410"/>
    </row>
    <row r="30" spans="3:7" ht="20.25" customHeight="1">
      <c r="C30" s="398"/>
      <c r="D30" s="216"/>
      <c r="E30" s="405"/>
      <c r="F30" s="407"/>
      <c r="G30" s="410"/>
    </row>
    <row r="31" spans="3:7" ht="20.25" customHeight="1">
      <c r="C31" s="400"/>
      <c r="D31" s="216" t="s">
        <v>362</v>
      </c>
      <c r="E31" s="405"/>
      <c r="F31" s="407"/>
      <c r="G31" s="410"/>
    </row>
    <row r="32" spans="3:7" ht="20.25" customHeight="1">
      <c r="C32" s="398"/>
      <c r="D32" s="216"/>
      <c r="E32" s="405"/>
      <c r="F32" s="407"/>
      <c r="G32" s="410"/>
    </row>
    <row r="33" spans="3:7" ht="20.25" customHeight="1">
      <c r="C33" s="400"/>
      <c r="D33" s="216" t="s">
        <v>388</v>
      </c>
      <c r="E33" s="405"/>
      <c r="F33" s="407"/>
      <c r="G33" s="410"/>
    </row>
    <row r="34" spans="3:7" ht="20.25" customHeight="1">
      <c r="C34" s="398"/>
      <c r="D34" s="216"/>
      <c r="E34" s="405"/>
      <c r="F34" s="407"/>
      <c r="G34" s="410"/>
    </row>
    <row r="35" spans="3:7" ht="20.25" customHeight="1">
      <c r="C35" s="400"/>
      <c r="D35" s="216" t="s">
        <v>174</v>
      </c>
      <c r="E35" s="405"/>
      <c r="F35" s="407"/>
      <c r="G35" s="410"/>
    </row>
    <row r="36" spans="3:7" ht="20.25" customHeight="1">
      <c r="C36" s="398"/>
      <c r="D36" s="216"/>
      <c r="E36" s="405"/>
      <c r="F36" s="407"/>
      <c r="G36" s="410"/>
    </row>
    <row r="37" spans="3:7" ht="20.25" customHeight="1">
      <c r="C37" s="400"/>
      <c r="D37" s="216" t="s">
        <v>31</v>
      </c>
      <c r="E37" s="405"/>
      <c r="F37" s="407"/>
      <c r="G37" s="410"/>
    </row>
    <row r="38" spans="3:7" ht="20.25" customHeight="1">
      <c r="C38" s="398"/>
      <c r="D38" s="216"/>
      <c r="E38" s="405"/>
      <c r="F38" s="407"/>
      <c r="G38" s="410"/>
    </row>
    <row r="39" spans="3:7" ht="20.25" customHeight="1">
      <c r="C39" s="400"/>
      <c r="D39" s="216" t="s">
        <v>464</v>
      </c>
      <c r="E39" s="405"/>
      <c r="F39" s="407"/>
      <c r="G39" s="410"/>
    </row>
    <row r="40" spans="3:7" ht="20.25" customHeight="1">
      <c r="C40" s="398"/>
      <c r="D40" s="216"/>
      <c r="E40" s="405"/>
      <c r="F40" s="407"/>
      <c r="G40" s="410"/>
    </row>
    <row r="41" spans="3:7" ht="20.25" customHeight="1">
      <c r="C41" s="400"/>
      <c r="D41" s="216" t="s">
        <v>423</v>
      </c>
      <c r="E41" s="405"/>
      <c r="F41" s="407"/>
      <c r="G41" s="410"/>
    </row>
    <row r="42" spans="3:7" ht="20.25" customHeight="1">
      <c r="C42" s="398"/>
      <c r="D42" s="216"/>
      <c r="E42" s="405"/>
      <c r="F42" s="407"/>
      <c r="G42" s="410"/>
    </row>
    <row r="43" spans="3:7" ht="20.25" customHeight="1">
      <c r="C43" s="400"/>
      <c r="D43" s="216" t="s">
        <v>521</v>
      </c>
      <c r="E43" s="405"/>
      <c r="F43" s="407"/>
      <c r="G43" s="410"/>
    </row>
    <row r="44" spans="3:7" ht="20.25" customHeight="1">
      <c r="C44" s="398"/>
      <c r="D44" s="216"/>
      <c r="E44" s="405"/>
      <c r="F44" s="407"/>
      <c r="G44" s="410"/>
    </row>
    <row r="45" spans="3:7" ht="20.25" customHeight="1">
      <c r="C45" s="400"/>
      <c r="D45" s="216" t="s">
        <v>522</v>
      </c>
      <c r="E45" s="405"/>
      <c r="F45" s="407"/>
      <c r="G45" s="410"/>
    </row>
    <row r="46" spans="3:7" ht="20.25" customHeight="1">
      <c r="C46" s="398"/>
      <c r="D46" s="216"/>
      <c r="E46" s="405"/>
      <c r="F46" s="407"/>
      <c r="G46" s="410"/>
    </row>
    <row r="47" spans="3:7" ht="20.25" customHeight="1">
      <c r="C47" s="400"/>
      <c r="D47" s="216" t="s">
        <v>523</v>
      </c>
      <c r="E47" s="405"/>
      <c r="F47" s="407"/>
      <c r="G47" s="410"/>
    </row>
    <row r="48" spans="3:7" ht="20.25" customHeight="1">
      <c r="C48" s="398"/>
      <c r="D48" s="216"/>
      <c r="E48" s="405"/>
      <c r="F48" s="407"/>
      <c r="G48" s="410"/>
    </row>
    <row r="49" spans="3:7" ht="20.25" customHeight="1">
      <c r="C49" s="400"/>
      <c r="D49" s="216" t="s">
        <v>524</v>
      </c>
      <c r="E49" s="405"/>
      <c r="F49" s="407"/>
      <c r="G49" s="410"/>
    </row>
    <row r="50" spans="3:7" ht="20.25" customHeight="1">
      <c r="C50" s="398"/>
      <c r="D50" s="216"/>
      <c r="E50" s="405"/>
      <c r="F50" s="407"/>
      <c r="G50" s="410"/>
    </row>
    <row r="51" spans="3:7" ht="20.25" customHeight="1">
      <c r="C51" s="400"/>
      <c r="D51" s="216" t="s">
        <v>196</v>
      </c>
      <c r="E51" s="405"/>
      <c r="F51" s="407"/>
      <c r="G51" s="410"/>
    </row>
    <row r="52" spans="3:7" ht="20.25" customHeight="1">
      <c r="C52" s="398"/>
      <c r="D52" s="216"/>
      <c r="E52" s="405"/>
      <c r="F52" s="407"/>
      <c r="G52" s="410"/>
    </row>
    <row r="53" spans="3:7" ht="20.25" customHeight="1">
      <c r="C53" s="400"/>
      <c r="D53" s="216" t="s">
        <v>370</v>
      </c>
      <c r="E53" s="405"/>
      <c r="F53" s="407"/>
      <c r="G53" s="410"/>
    </row>
    <row r="54" spans="3:7" ht="20.25" customHeight="1">
      <c r="C54" s="398"/>
      <c r="D54" s="216"/>
      <c r="E54" s="405"/>
      <c r="F54" s="407"/>
      <c r="G54" s="410"/>
    </row>
    <row r="55" spans="3:7" ht="18.75">
      <c r="C55" s="398"/>
      <c r="D55" s="402"/>
      <c r="E55" s="402"/>
      <c r="F55" s="402"/>
      <c r="G55" s="402"/>
    </row>
    <row r="56" spans="3:7" ht="21.75" customHeight="1">
      <c r="C56" s="398" t="s">
        <v>297</v>
      </c>
      <c r="D56" s="398" t="s">
        <v>451</v>
      </c>
      <c r="E56" s="398"/>
      <c r="F56" s="398"/>
      <c r="G56" s="398"/>
    </row>
    <row r="57" spans="3:7" ht="121.5" customHeight="1">
      <c r="C57" s="398"/>
      <c r="D57" s="403"/>
      <c r="E57" s="406"/>
      <c r="F57" s="406"/>
      <c r="G57" s="412"/>
    </row>
    <row r="58" spans="3:7" ht="11.25" customHeight="1">
      <c r="C58" s="398"/>
      <c r="D58" s="398"/>
      <c r="E58" s="398"/>
      <c r="F58" s="398"/>
      <c r="G58" s="398"/>
    </row>
  </sheetData>
  <mergeCells count="56">
    <mergeCell ref="C5:G5"/>
    <mergeCell ref="C7:G7"/>
    <mergeCell ref="C19:G19"/>
    <mergeCell ref="D55:G55"/>
    <mergeCell ref="D57:G57"/>
    <mergeCell ref="D21:D22"/>
    <mergeCell ref="F21:F22"/>
    <mergeCell ref="G21:G22"/>
    <mergeCell ref="D23:D24"/>
    <mergeCell ref="F23:F24"/>
    <mergeCell ref="G23:G24"/>
    <mergeCell ref="D25:D26"/>
    <mergeCell ref="F25:F26"/>
    <mergeCell ref="G25:G26"/>
    <mergeCell ref="D27:D28"/>
    <mergeCell ref="F27:F28"/>
    <mergeCell ref="G27:G28"/>
    <mergeCell ref="D29:D30"/>
    <mergeCell ref="F29:F30"/>
    <mergeCell ref="G29:G30"/>
    <mergeCell ref="D31:D32"/>
    <mergeCell ref="F31:F32"/>
    <mergeCell ref="G31:G32"/>
    <mergeCell ref="D33:D34"/>
    <mergeCell ref="F33:F34"/>
    <mergeCell ref="G33:G34"/>
    <mergeCell ref="D35:D36"/>
    <mergeCell ref="F35:F36"/>
    <mergeCell ref="G35:G36"/>
    <mergeCell ref="D37:D38"/>
    <mergeCell ref="F37:F38"/>
    <mergeCell ref="G37:G38"/>
    <mergeCell ref="D39:D40"/>
    <mergeCell ref="F39:F40"/>
    <mergeCell ref="G39:G40"/>
    <mergeCell ref="D41:D42"/>
    <mergeCell ref="F41:F42"/>
    <mergeCell ref="G41:G42"/>
    <mergeCell ref="D43:D44"/>
    <mergeCell ref="F43:F44"/>
    <mergeCell ref="G43:G44"/>
    <mergeCell ref="D45:D46"/>
    <mergeCell ref="F45:F46"/>
    <mergeCell ref="G45:G46"/>
    <mergeCell ref="D47:D48"/>
    <mergeCell ref="F47:F48"/>
    <mergeCell ref="G47:G48"/>
    <mergeCell ref="D49:D50"/>
    <mergeCell ref="F49:F50"/>
    <mergeCell ref="G49:G50"/>
    <mergeCell ref="D51:D52"/>
    <mergeCell ref="F51:F52"/>
    <mergeCell ref="G51:G52"/>
    <mergeCell ref="D53:D54"/>
    <mergeCell ref="F53:F54"/>
    <mergeCell ref="G53:G54"/>
  </mergeCells>
  <phoneticPr fontId="9"/>
  <printOptions horizontalCentered="1"/>
  <pageMargins left="0.59055118110236227" right="0.31496062992125984" top="0.35433070866141736" bottom="0.35433070866141736" header="0.31496062992125984" footer="0.31496062992125984"/>
  <pageSetup paperSize="9" fitToWidth="1" fitToHeight="2" orientation="portrait" usePrinterDefaults="1" r:id="rId1"/>
  <rowBreaks count="1" manualBreakCount="1">
    <brk id="28" min="2" max="6"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5"/>
  <dimension ref="A1:XFB147"/>
  <sheetViews>
    <sheetView showGridLines="0" view="pageBreakPreview" topLeftCell="E34" zoomScale="130" zoomScaleSheetLayoutView="130" workbookViewId="0">
      <selection activeCell="AB44" sqref="AB44"/>
    </sheetView>
  </sheetViews>
  <sheetFormatPr defaultRowHeight="20.25" customHeight="1"/>
  <cols>
    <col min="1" max="7" width="3.375" style="413" customWidth="1"/>
    <col min="8" max="8" width="5" style="413" customWidth="1"/>
    <col min="9" max="16" width="3.375" style="413" customWidth="1"/>
    <col min="17" max="17" width="2.5" style="413" customWidth="1"/>
    <col min="18" max="18" width="3.75" style="413" customWidth="1"/>
    <col min="19" max="19" width="5" style="413" customWidth="1"/>
    <col min="20" max="21" width="2.5" style="413" customWidth="1"/>
    <col min="22" max="25" width="3.375" style="413" customWidth="1"/>
    <col min="26" max="26" width="2.5" style="413" customWidth="1"/>
    <col min="27" max="27" width="3.375" style="413" customWidth="1"/>
    <col min="28" max="28" width="47" style="413" customWidth="1"/>
    <col min="29" max="29" width="3.375" style="413" customWidth="1"/>
    <col min="30" max="30" width="12.875" style="413" customWidth="1"/>
    <col min="31" max="31" width="12.375" style="413" customWidth="1"/>
    <col min="32" max="32" width="5.625" style="413" bestFit="1" customWidth="1"/>
    <col min="33" max="34" width="9" style="413" customWidth="1"/>
    <col min="35" max="35" width="9.375" style="413" customWidth="1"/>
    <col min="36" max="36" width="10.125" style="413" customWidth="1"/>
    <col min="37" max="71" width="3.375" style="413" customWidth="1"/>
    <col min="72" max="254" width="9" style="413" bestFit="1" customWidth="1"/>
    <col min="255" max="16382" width="9" style="209" customWidth="1"/>
    <col min="16383" max="16384" width="9" style="413" customWidth="1"/>
  </cols>
  <sheetData>
    <row r="1" spans="1:27" ht="21.75" customHeight="1">
      <c r="K1" s="562" t="s">
        <v>520</v>
      </c>
      <c r="L1" s="562"/>
      <c r="M1" s="562"/>
      <c r="N1" s="562"/>
      <c r="O1" s="562"/>
      <c r="P1" s="596" t="str">
        <f>申請書!E9</f>
        <v>株式会社玉野市</v>
      </c>
      <c r="Q1" s="596"/>
      <c r="R1" s="596"/>
      <c r="S1" s="596"/>
      <c r="T1" s="596"/>
      <c r="U1" s="596"/>
      <c r="V1" s="596"/>
      <c r="W1" s="596"/>
      <c r="X1" s="596"/>
      <c r="Y1" s="596"/>
      <c r="Z1" s="596"/>
    </row>
    <row r="2" spans="1:27" ht="21.75" customHeight="1">
      <c r="K2" s="562" t="s">
        <v>265</v>
      </c>
      <c r="L2" s="562"/>
      <c r="M2" s="562"/>
      <c r="N2" s="562"/>
      <c r="O2" s="562"/>
      <c r="P2" s="596" t="str">
        <f>申請書!H7</f>
        <v>地密特養（市内・定員29人）</v>
      </c>
      <c r="Q2" s="596"/>
      <c r="R2" s="596"/>
      <c r="S2" s="596"/>
      <c r="T2" s="596"/>
      <c r="U2" s="596"/>
      <c r="V2" s="596"/>
      <c r="W2" s="596"/>
      <c r="X2" s="596"/>
      <c r="Y2" s="596"/>
      <c r="Z2" s="596"/>
    </row>
    <row r="3" spans="1:27" ht="22.5" customHeight="1">
      <c r="A3" s="267" t="s">
        <v>478</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664"/>
    </row>
    <row r="4" spans="1:27" ht="15.75" customHeight="1">
      <c r="A4" s="414" t="s">
        <v>314</v>
      </c>
      <c r="B4" s="420"/>
      <c r="C4" s="420"/>
      <c r="D4" s="420"/>
      <c r="E4" s="420"/>
      <c r="F4" s="420"/>
      <c r="G4" s="420"/>
      <c r="H4" s="420"/>
      <c r="I4" s="420"/>
      <c r="J4" s="420"/>
      <c r="K4" s="420"/>
      <c r="L4" s="420"/>
      <c r="M4" s="420"/>
      <c r="N4" s="420"/>
      <c r="O4" s="420"/>
      <c r="P4" s="420"/>
      <c r="Q4" s="420"/>
      <c r="R4" s="420"/>
      <c r="S4" s="420"/>
      <c r="T4" s="604"/>
      <c r="U4" s="604"/>
      <c r="V4" s="604"/>
      <c r="W4" s="604"/>
      <c r="X4" s="604"/>
      <c r="Y4" s="604"/>
      <c r="Z4" s="604"/>
      <c r="AA4" s="664"/>
    </row>
    <row r="5" spans="1:27" ht="20.25" customHeight="1">
      <c r="A5" s="414"/>
      <c r="B5" s="421" t="s">
        <v>399</v>
      </c>
      <c r="C5" s="450"/>
      <c r="D5" s="450"/>
      <c r="E5" s="450"/>
      <c r="F5" s="495" t="s">
        <v>286</v>
      </c>
      <c r="G5" s="496"/>
      <c r="H5" s="496"/>
      <c r="I5" s="496"/>
      <c r="J5" s="496"/>
      <c r="K5" s="496"/>
      <c r="L5" s="496"/>
      <c r="M5" s="567"/>
      <c r="N5" s="422" t="s">
        <v>76</v>
      </c>
      <c r="O5" s="451"/>
      <c r="P5" s="451"/>
      <c r="Q5" s="451"/>
      <c r="R5" s="451"/>
      <c r="S5" s="497"/>
      <c r="T5" s="495" t="s">
        <v>66</v>
      </c>
      <c r="U5" s="496"/>
      <c r="V5" s="496"/>
      <c r="W5" s="496"/>
      <c r="X5" s="496"/>
      <c r="Y5" s="496"/>
      <c r="Z5" s="567"/>
      <c r="AA5" s="442"/>
    </row>
    <row r="6" spans="1:27" ht="18.95" customHeight="1">
      <c r="B6" s="422" t="s">
        <v>379</v>
      </c>
      <c r="C6" s="451"/>
      <c r="D6" s="451"/>
      <c r="E6" s="451"/>
      <c r="F6" s="451"/>
      <c r="G6" s="451"/>
      <c r="H6" s="497"/>
      <c r="I6" s="485" t="s">
        <v>160</v>
      </c>
      <c r="J6" s="491"/>
      <c r="K6" s="491"/>
      <c r="L6" s="491"/>
      <c r="M6" s="568"/>
      <c r="N6" s="485" t="s">
        <v>381</v>
      </c>
      <c r="O6" s="491"/>
      <c r="P6" s="491"/>
      <c r="Q6" s="491"/>
      <c r="R6" s="491"/>
      <c r="S6" s="568"/>
      <c r="T6" s="422" t="s">
        <v>179</v>
      </c>
      <c r="U6" s="451"/>
      <c r="V6" s="451"/>
      <c r="W6" s="451"/>
      <c r="X6" s="451"/>
      <c r="Y6" s="451"/>
      <c r="Z6" s="497"/>
    </row>
    <row r="7" spans="1:27" ht="18.95" customHeight="1">
      <c r="B7" s="423" t="s">
        <v>83</v>
      </c>
      <c r="C7" s="452"/>
      <c r="D7" s="452"/>
      <c r="E7" s="452"/>
      <c r="F7" s="452"/>
      <c r="G7" s="452"/>
      <c r="H7" s="503"/>
      <c r="I7" s="523">
        <v>1</v>
      </c>
      <c r="J7" s="547"/>
      <c r="K7" s="547"/>
      <c r="L7" s="547"/>
      <c r="M7" s="567" t="s">
        <v>372</v>
      </c>
      <c r="N7" s="523">
        <v>1</v>
      </c>
      <c r="O7" s="547"/>
      <c r="P7" s="547"/>
      <c r="Q7" s="547"/>
      <c r="R7" s="547"/>
      <c r="S7" s="599" t="s">
        <v>372</v>
      </c>
      <c r="T7" s="605">
        <f>N7/N9*100</f>
        <v>50</v>
      </c>
      <c r="U7" s="628"/>
      <c r="V7" s="628"/>
      <c r="W7" s="628"/>
      <c r="X7" s="628"/>
      <c r="Y7" s="647" t="s">
        <v>85</v>
      </c>
      <c r="Z7" s="652"/>
    </row>
    <row r="8" spans="1:27" ht="18.95" customHeight="1">
      <c r="B8" s="424" t="s">
        <v>28</v>
      </c>
      <c r="C8" s="453"/>
      <c r="D8" s="453"/>
      <c r="E8" s="453"/>
      <c r="F8" s="453"/>
      <c r="G8" s="453"/>
      <c r="H8" s="504"/>
      <c r="I8" s="524">
        <v>1</v>
      </c>
      <c r="J8" s="548"/>
      <c r="K8" s="548"/>
      <c r="L8" s="548"/>
      <c r="M8" s="569" t="s">
        <v>372</v>
      </c>
      <c r="N8" s="524">
        <v>1</v>
      </c>
      <c r="O8" s="548"/>
      <c r="P8" s="548"/>
      <c r="Q8" s="548"/>
      <c r="R8" s="548"/>
      <c r="S8" s="599" t="s">
        <v>372</v>
      </c>
      <c r="T8" s="606">
        <f>T9-T7</f>
        <v>50</v>
      </c>
      <c r="U8" s="629"/>
      <c r="V8" s="629"/>
      <c r="W8" s="629"/>
      <c r="X8" s="629"/>
      <c r="Y8" s="648" t="s">
        <v>85</v>
      </c>
      <c r="Z8" s="653"/>
    </row>
    <row r="9" spans="1:27" ht="18.95" customHeight="1">
      <c r="B9" s="425" t="s">
        <v>334</v>
      </c>
      <c r="C9" s="454"/>
      <c r="D9" s="454"/>
      <c r="E9" s="454"/>
      <c r="F9" s="454"/>
      <c r="G9" s="454"/>
      <c r="H9" s="505"/>
      <c r="I9" s="525">
        <f>SUM(I7:L8)</f>
        <v>2</v>
      </c>
      <c r="J9" s="549"/>
      <c r="K9" s="549"/>
      <c r="L9" s="549"/>
      <c r="M9" s="570" t="s">
        <v>372</v>
      </c>
      <c r="N9" s="525">
        <f>SUM(N7:R8)</f>
        <v>2</v>
      </c>
      <c r="O9" s="549"/>
      <c r="P9" s="549"/>
      <c r="Q9" s="549"/>
      <c r="R9" s="549"/>
      <c r="S9" s="570" t="s">
        <v>372</v>
      </c>
      <c r="T9" s="607">
        <v>100</v>
      </c>
      <c r="U9" s="630"/>
      <c r="V9" s="630"/>
      <c r="W9" s="630"/>
      <c r="X9" s="630"/>
      <c r="Y9" s="649" t="s">
        <v>85</v>
      </c>
      <c r="Z9" s="570"/>
    </row>
    <row r="10" spans="1:27" ht="7.5" customHeight="1">
      <c r="U10" s="473"/>
    </row>
    <row r="11" spans="1:27" ht="18.75">
      <c r="A11" s="414" t="s">
        <v>166</v>
      </c>
      <c r="AA11" s="665"/>
    </row>
    <row r="12" spans="1:27" ht="23.25" customHeight="1">
      <c r="A12" s="417" t="s">
        <v>46</v>
      </c>
      <c r="X12" s="644" t="s">
        <v>416</v>
      </c>
      <c r="Y12" s="644"/>
      <c r="Z12" s="644"/>
      <c r="AA12" s="665"/>
    </row>
    <row r="13" spans="1:27" ht="14.1" customHeight="1">
      <c r="B13" s="421" t="s">
        <v>379</v>
      </c>
      <c r="C13" s="450"/>
      <c r="D13" s="450"/>
      <c r="E13" s="450"/>
      <c r="F13" s="450"/>
      <c r="G13" s="450"/>
      <c r="H13" s="506"/>
      <c r="I13" s="424" t="s">
        <v>272</v>
      </c>
      <c r="J13" s="453"/>
      <c r="K13" s="453"/>
      <c r="L13" s="453"/>
      <c r="M13" s="504"/>
      <c r="N13" s="583" t="s">
        <v>279</v>
      </c>
      <c r="O13" s="592"/>
      <c r="P13" s="592"/>
      <c r="Q13" s="592"/>
      <c r="R13" s="592"/>
      <c r="S13" s="600"/>
      <c r="T13" s="424" t="s">
        <v>415</v>
      </c>
      <c r="U13" s="453"/>
      <c r="V13" s="453"/>
      <c r="W13" s="453"/>
      <c r="X13" s="453"/>
      <c r="Y13" s="453"/>
      <c r="Z13" s="504"/>
    </row>
    <row r="14" spans="1:27" ht="14.1" customHeight="1">
      <c r="B14" s="426"/>
      <c r="C14" s="455"/>
      <c r="D14" s="455"/>
      <c r="E14" s="455"/>
      <c r="F14" s="455"/>
      <c r="G14" s="455"/>
      <c r="H14" s="507"/>
      <c r="I14" s="526"/>
      <c r="J14" s="550"/>
      <c r="K14" s="550"/>
      <c r="L14" s="550"/>
      <c r="M14" s="571"/>
      <c r="N14" s="584"/>
      <c r="O14" s="593"/>
      <c r="P14" s="593"/>
      <c r="Q14" s="593"/>
      <c r="R14" s="593"/>
      <c r="S14" s="601"/>
      <c r="T14" s="526"/>
      <c r="U14" s="550"/>
      <c r="V14" s="550"/>
      <c r="W14" s="550"/>
      <c r="X14" s="550"/>
      <c r="Y14" s="550"/>
      <c r="Z14" s="571"/>
    </row>
    <row r="15" spans="1:27" ht="18.95" customHeight="1">
      <c r="B15" s="427" t="s">
        <v>401</v>
      </c>
      <c r="C15" s="456"/>
      <c r="D15" s="456"/>
      <c r="E15" s="456"/>
      <c r="F15" s="456"/>
      <c r="G15" s="456"/>
      <c r="H15" s="508"/>
      <c r="I15" s="527">
        <f>SUM(I16:M18)</f>
        <v>0</v>
      </c>
      <c r="J15" s="551"/>
      <c r="K15" s="551"/>
      <c r="L15" s="551"/>
      <c r="M15" s="572"/>
      <c r="N15" s="527">
        <f>SUM(N16:S18)</f>
        <v>0</v>
      </c>
      <c r="O15" s="551"/>
      <c r="P15" s="551"/>
      <c r="Q15" s="551"/>
      <c r="R15" s="551"/>
      <c r="S15" s="572"/>
      <c r="T15" s="608"/>
      <c r="U15" s="608"/>
      <c r="V15" s="608"/>
      <c r="W15" s="608"/>
      <c r="X15" s="608"/>
      <c r="Y15" s="608"/>
      <c r="Z15" s="608"/>
    </row>
    <row r="16" spans="1:27" ht="18.95" customHeight="1">
      <c r="B16" s="428" t="s">
        <v>405</v>
      </c>
      <c r="C16" s="457" t="s">
        <v>110</v>
      </c>
      <c r="D16" s="477"/>
      <c r="E16" s="477"/>
      <c r="F16" s="477"/>
      <c r="G16" s="477"/>
      <c r="H16" s="509"/>
      <c r="I16" s="528"/>
      <c r="J16" s="528"/>
      <c r="K16" s="528"/>
      <c r="L16" s="528"/>
      <c r="M16" s="528"/>
      <c r="N16" s="541"/>
      <c r="O16" s="541"/>
      <c r="P16" s="541"/>
      <c r="Q16" s="541"/>
      <c r="R16" s="541"/>
      <c r="S16" s="541"/>
      <c r="T16" s="609"/>
      <c r="U16" s="609"/>
      <c r="V16" s="609"/>
      <c r="W16" s="609"/>
      <c r="X16" s="609"/>
      <c r="Y16" s="609"/>
      <c r="Z16" s="609"/>
    </row>
    <row r="17" spans="1:27" ht="18.95" customHeight="1">
      <c r="B17" s="428"/>
      <c r="C17" s="458" t="s">
        <v>346</v>
      </c>
      <c r="D17" s="478"/>
      <c r="E17" s="478"/>
      <c r="F17" s="478"/>
      <c r="G17" s="478"/>
      <c r="H17" s="510"/>
      <c r="I17" s="529"/>
      <c r="J17" s="529"/>
      <c r="K17" s="529"/>
      <c r="L17" s="529"/>
      <c r="M17" s="529"/>
      <c r="N17" s="585"/>
      <c r="O17" s="585"/>
      <c r="P17" s="585"/>
      <c r="Q17" s="585"/>
      <c r="R17" s="585"/>
      <c r="S17" s="585"/>
      <c r="T17" s="610"/>
      <c r="U17" s="610"/>
      <c r="V17" s="610"/>
      <c r="W17" s="610"/>
      <c r="X17" s="610"/>
      <c r="Y17" s="610"/>
      <c r="Z17" s="610"/>
    </row>
    <row r="18" spans="1:27" ht="18.95" customHeight="1">
      <c r="B18" s="429"/>
      <c r="C18" s="458" t="s">
        <v>16</v>
      </c>
      <c r="D18" s="478"/>
      <c r="E18" s="478"/>
      <c r="F18" s="478"/>
      <c r="G18" s="478"/>
      <c r="H18" s="510"/>
      <c r="I18" s="529"/>
      <c r="J18" s="529"/>
      <c r="K18" s="529"/>
      <c r="L18" s="529"/>
      <c r="M18" s="529"/>
      <c r="N18" s="586"/>
      <c r="O18" s="586"/>
      <c r="P18" s="586"/>
      <c r="Q18" s="586"/>
      <c r="R18" s="586"/>
      <c r="S18" s="586"/>
      <c r="T18" s="610"/>
      <c r="U18" s="610"/>
      <c r="V18" s="610"/>
      <c r="W18" s="610"/>
      <c r="X18" s="610"/>
      <c r="Y18" s="610"/>
      <c r="Z18" s="610"/>
    </row>
    <row r="19" spans="1:27" ht="18.95" customHeight="1">
      <c r="B19" s="430" t="s">
        <v>395</v>
      </c>
      <c r="C19" s="459"/>
      <c r="D19" s="459"/>
      <c r="E19" s="459"/>
      <c r="F19" s="459"/>
      <c r="G19" s="459"/>
      <c r="H19" s="511"/>
      <c r="I19" s="530">
        <f>SUM(I20:M24)</f>
        <v>0</v>
      </c>
      <c r="J19" s="530"/>
      <c r="K19" s="530"/>
      <c r="L19" s="530"/>
      <c r="M19" s="530"/>
      <c r="N19" s="530">
        <f>SUM(N20:S24)</f>
        <v>0</v>
      </c>
      <c r="O19" s="530"/>
      <c r="P19" s="530"/>
      <c r="Q19" s="530"/>
      <c r="R19" s="530"/>
      <c r="S19" s="530"/>
      <c r="T19" s="611"/>
      <c r="U19" s="611"/>
      <c r="V19" s="611"/>
      <c r="W19" s="611"/>
      <c r="X19" s="611"/>
      <c r="Y19" s="611"/>
      <c r="Z19" s="611"/>
    </row>
    <row r="20" spans="1:27" ht="18.95" customHeight="1">
      <c r="B20" s="428" t="s">
        <v>376</v>
      </c>
      <c r="C20" s="458" t="s">
        <v>311</v>
      </c>
      <c r="D20" s="478"/>
      <c r="E20" s="478"/>
      <c r="F20" s="478"/>
      <c r="G20" s="478"/>
      <c r="H20" s="510"/>
      <c r="I20" s="529"/>
      <c r="J20" s="529"/>
      <c r="K20" s="529"/>
      <c r="L20" s="529"/>
      <c r="M20" s="529"/>
      <c r="N20" s="529"/>
      <c r="O20" s="529"/>
      <c r="P20" s="529"/>
      <c r="Q20" s="529"/>
      <c r="R20" s="529"/>
      <c r="S20" s="529"/>
      <c r="T20" s="610"/>
      <c r="U20" s="610"/>
      <c r="V20" s="610"/>
      <c r="W20" s="610"/>
      <c r="X20" s="610"/>
      <c r="Y20" s="610"/>
      <c r="Z20" s="610"/>
    </row>
    <row r="21" spans="1:27" ht="18.95" customHeight="1">
      <c r="B21" s="428"/>
      <c r="C21" s="460" t="s">
        <v>409</v>
      </c>
      <c r="D21" s="479"/>
      <c r="E21" s="479"/>
      <c r="F21" s="479"/>
      <c r="G21" s="479"/>
      <c r="H21" s="512"/>
      <c r="I21" s="531"/>
      <c r="J21" s="531"/>
      <c r="K21" s="531"/>
      <c r="L21" s="531"/>
      <c r="M21" s="531"/>
      <c r="N21" s="529"/>
      <c r="O21" s="529"/>
      <c r="P21" s="529"/>
      <c r="Q21" s="529"/>
      <c r="R21" s="529"/>
      <c r="S21" s="529"/>
      <c r="T21" s="612"/>
      <c r="U21" s="612"/>
      <c r="V21" s="612"/>
      <c r="W21" s="612"/>
      <c r="X21" s="612"/>
      <c r="Y21" s="612"/>
      <c r="Z21" s="612"/>
    </row>
    <row r="22" spans="1:27" ht="18.95" customHeight="1">
      <c r="B22" s="428"/>
      <c r="C22" s="458" t="s">
        <v>147</v>
      </c>
      <c r="D22" s="478"/>
      <c r="E22" s="478"/>
      <c r="F22" s="478"/>
      <c r="G22" s="478"/>
      <c r="H22" s="510"/>
      <c r="I22" s="529"/>
      <c r="J22" s="529"/>
      <c r="K22" s="529"/>
      <c r="L22" s="529"/>
      <c r="M22" s="529"/>
      <c r="N22" s="529"/>
      <c r="O22" s="529"/>
      <c r="P22" s="529"/>
      <c r="Q22" s="529"/>
      <c r="R22" s="529"/>
      <c r="S22" s="529"/>
      <c r="T22" s="610"/>
      <c r="U22" s="610"/>
      <c r="V22" s="610"/>
      <c r="W22" s="610"/>
      <c r="X22" s="610"/>
      <c r="Y22" s="610"/>
      <c r="Z22" s="610"/>
    </row>
    <row r="23" spans="1:27" ht="18.95" customHeight="1">
      <c r="B23" s="428"/>
      <c r="C23" s="458" t="s">
        <v>332</v>
      </c>
      <c r="D23" s="478"/>
      <c r="E23" s="478"/>
      <c r="F23" s="478"/>
      <c r="G23" s="478"/>
      <c r="H23" s="510"/>
      <c r="I23" s="529"/>
      <c r="J23" s="529"/>
      <c r="K23" s="529"/>
      <c r="L23" s="529"/>
      <c r="M23" s="529"/>
      <c r="N23" s="529"/>
      <c r="O23" s="529"/>
      <c r="P23" s="529"/>
      <c r="Q23" s="529"/>
      <c r="R23" s="529"/>
      <c r="S23" s="529"/>
      <c r="T23" s="610"/>
      <c r="U23" s="610"/>
      <c r="V23" s="610"/>
      <c r="W23" s="610"/>
      <c r="X23" s="610"/>
      <c r="Y23" s="610"/>
      <c r="Z23" s="610"/>
    </row>
    <row r="24" spans="1:27" ht="18.95" customHeight="1">
      <c r="B24" s="429"/>
      <c r="C24" s="458" t="s">
        <v>410</v>
      </c>
      <c r="D24" s="478"/>
      <c r="E24" s="478"/>
      <c r="F24" s="478"/>
      <c r="G24" s="478"/>
      <c r="H24" s="510"/>
      <c r="I24" s="529"/>
      <c r="J24" s="529"/>
      <c r="K24" s="529"/>
      <c r="L24" s="529"/>
      <c r="M24" s="529"/>
      <c r="N24" s="529"/>
      <c r="O24" s="529"/>
      <c r="P24" s="529"/>
      <c r="Q24" s="529"/>
      <c r="R24" s="529"/>
      <c r="S24" s="529"/>
      <c r="T24" s="610"/>
      <c r="U24" s="610"/>
      <c r="V24" s="610"/>
      <c r="W24" s="610"/>
      <c r="X24" s="610"/>
      <c r="Y24" s="610"/>
      <c r="Z24" s="610"/>
    </row>
    <row r="25" spans="1:27" ht="18.95" customHeight="1">
      <c r="B25" s="430" t="s">
        <v>24</v>
      </c>
      <c r="C25" s="461"/>
      <c r="D25" s="461"/>
      <c r="E25" s="461"/>
      <c r="F25" s="461"/>
      <c r="G25" s="461"/>
      <c r="H25" s="513"/>
      <c r="I25" s="532">
        <f>SUM(I26:M28)</f>
        <v>0</v>
      </c>
      <c r="J25" s="532"/>
      <c r="K25" s="532"/>
      <c r="L25" s="532"/>
      <c r="M25" s="532"/>
      <c r="N25" s="530">
        <f>SUM(N26:S28)</f>
        <v>0</v>
      </c>
      <c r="O25" s="530"/>
      <c r="P25" s="530"/>
      <c r="Q25" s="530"/>
      <c r="R25" s="530"/>
      <c r="S25" s="530"/>
      <c r="T25" s="613"/>
      <c r="U25" s="613"/>
      <c r="V25" s="613"/>
      <c r="W25" s="613"/>
      <c r="X25" s="613"/>
      <c r="Y25" s="613"/>
      <c r="Z25" s="613"/>
    </row>
    <row r="26" spans="1:27" ht="18.95" customHeight="1">
      <c r="B26" s="428" t="s">
        <v>405</v>
      </c>
      <c r="C26" s="457" t="s">
        <v>387</v>
      </c>
      <c r="D26" s="477"/>
      <c r="E26" s="477"/>
      <c r="F26" s="477"/>
      <c r="G26" s="477"/>
      <c r="H26" s="509"/>
      <c r="I26" s="528"/>
      <c r="J26" s="528"/>
      <c r="K26" s="528"/>
      <c r="L26" s="528"/>
      <c r="M26" s="528"/>
      <c r="N26" s="531"/>
      <c r="O26" s="531"/>
      <c r="P26" s="531"/>
      <c r="Q26" s="531"/>
      <c r="R26" s="531"/>
      <c r="S26" s="531"/>
      <c r="T26" s="609"/>
      <c r="U26" s="609"/>
      <c r="V26" s="609"/>
      <c r="W26" s="609"/>
      <c r="X26" s="609"/>
      <c r="Y26" s="609"/>
      <c r="Z26" s="609"/>
    </row>
    <row r="27" spans="1:27" ht="18.95" customHeight="1">
      <c r="B27" s="428"/>
      <c r="C27" s="458" t="s">
        <v>4</v>
      </c>
      <c r="D27" s="478"/>
      <c r="E27" s="478"/>
      <c r="F27" s="478"/>
      <c r="G27" s="478"/>
      <c r="H27" s="510"/>
      <c r="I27" s="529"/>
      <c r="J27" s="529"/>
      <c r="K27" s="529"/>
      <c r="L27" s="529"/>
      <c r="M27" s="529"/>
      <c r="N27" s="531"/>
      <c r="O27" s="531"/>
      <c r="P27" s="531"/>
      <c r="Q27" s="531"/>
      <c r="R27" s="531"/>
      <c r="S27" s="531"/>
      <c r="T27" s="610"/>
      <c r="U27" s="610"/>
      <c r="V27" s="610"/>
      <c r="W27" s="610"/>
      <c r="X27" s="610"/>
      <c r="Y27" s="610"/>
      <c r="Z27" s="610"/>
    </row>
    <row r="28" spans="1:27" ht="18.95" customHeight="1">
      <c r="B28" s="431"/>
      <c r="C28" s="462" t="s">
        <v>410</v>
      </c>
      <c r="D28" s="480"/>
      <c r="E28" s="480"/>
      <c r="F28" s="480"/>
      <c r="G28" s="480"/>
      <c r="H28" s="514"/>
      <c r="I28" s="533"/>
      <c r="J28" s="533"/>
      <c r="K28" s="533"/>
      <c r="L28" s="533"/>
      <c r="M28" s="533"/>
      <c r="N28" s="533"/>
      <c r="O28" s="533"/>
      <c r="P28" s="533"/>
      <c r="Q28" s="533"/>
      <c r="R28" s="533"/>
      <c r="S28" s="533"/>
      <c r="T28" s="614"/>
      <c r="U28" s="614"/>
      <c r="V28" s="614"/>
      <c r="W28" s="614"/>
      <c r="X28" s="614"/>
      <c r="Y28" s="614"/>
      <c r="Z28" s="614"/>
    </row>
    <row r="29" spans="1:27" ht="18.95" customHeight="1">
      <c r="B29" s="426" t="s">
        <v>406</v>
      </c>
      <c r="C29" s="455"/>
      <c r="D29" s="455"/>
      <c r="E29" s="455"/>
      <c r="F29" s="455"/>
      <c r="G29" s="455"/>
      <c r="H29" s="507"/>
      <c r="I29" s="534">
        <f>I15+I19+I25</f>
        <v>0</v>
      </c>
      <c r="J29" s="552"/>
      <c r="K29" s="552"/>
      <c r="L29" s="552"/>
      <c r="M29" s="573"/>
      <c r="N29" s="534">
        <f>N15+N19+N25</f>
        <v>0</v>
      </c>
      <c r="O29" s="552"/>
      <c r="P29" s="552"/>
      <c r="Q29" s="552"/>
      <c r="R29" s="552"/>
      <c r="S29" s="573"/>
      <c r="T29" s="615"/>
      <c r="U29" s="631"/>
      <c r="V29" s="631"/>
      <c r="W29" s="631"/>
      <c r="X29" s="631"/>
      <c r="Y29" s="631"/>
      <c r="Z29" s="654"/>
    </row>
    <row r="30" spans="1:27" ht="24" customHeight="1">
      <c r="A30" s="413" t="s">
        <v>105</v>
      </c>
      <c r="I30" s="535"/>
      <c r="J30" s="535"/>
      <c r="K30" s="535"/>
      <c r="L30" s="535"/>
      <c r="M30" s="535"/>
      <c r="N30" s="535"/>
      <c r="O30" s="535"/>
      <c r="P30" s="535"/>
      <c r="Q30" s="535"/>
      <c r="R30" s="535"/>
      <c r="S30" s="535"/>
      <c r="X30" s="645" t="s">
        <v>416</v>
      </c>
      <c r="Y30" s="645"/>
      <c r="Z30" s="645"/>
      <c r="AA30" s="665"/>
    </row>
    <row r="31" spans="1:27" ht="14.1" customHeight="1">
      <c r="A31" s="413" t="s">
        <v>394</v>
      </c>
      <c r="B31" s="421" t="s">
        <v>379</v>
      </c>
      <c r="C31" s="450"/>
      <c r="D31" s="450"/>
      <c r="E31" s="450"/>
      <c r="F31" s="450"/>
      <c r="G31" s="450"/>
      <c r="H31" s="506"/>
      <c r="I31" s="536" t="s">
        <v>272</v>
      </c>
      <c r="J31" s="553"/>
      <c r="K31" s="553"/>
      <c r="L31" s="553"/>
      <c r="M31" s="574"/>
      <c r="N31" s="587" t="s">
        <v>220</v>
      </c>
      <c r="O31" s="594"/>
      <c r="P31" s="594"/>
      <c r="Q31" s="594"/>
      <c r="R31" s="594"/>
      <c r="S31" s="602"/>
      <c r="T31" s="424" t="s">
        <v>1</v>
      </c>
      <c r="U31" s="453"/>
      <c r="V31" s="453"/>
      <c r="W31" s="453"/>
      <c r="X31" s="453"/>
      <c r="Y31" s="453"/>
      <c r="Z31" s="504"/>
    </row>
    <row r="32" spans="1:27" ht="14.1" customHeight="1">
      <c r="B32" s="426"/>
      <c r="C32" s="455"/>
      <c r="D32" s="455"/>
      <c r="E32" s="455"/>
      <c r="F32" s="455"/>
      <c r="G32" s="455"/>
      <c r="H32" s="507"/>
      <c r="I32" s="537"/>
      <c r="J32" s="554"/>
      <c r="K32" s="554"/>
      <c r="L32" s="554"/>
      <c r="M32" s="575"/>
      <c r="N32" s="588"/>
      <c r="O32" s="595"/>
      <c r="P32" s="595"/>
      <c r="Q32" s="595"/>
      <c r="R32" s="595"/>
      <c r="S32" s="603"/>
      <c r="T32" s="526"/>
      <c r="U32" s="550"/>
      <c r="V32" s="550"/>
      <c r="W32" s="550"/>
      <c r="X32" s="550"/>
      <c r="Y32" s="550"/>
      <c r="Z32" s="571"/>
    </row>
    <row r="33" spans="1:35" s="414" customFormat="1" ht="18.95" customHeight="1">
      <c r="A33" s="414"/>
      <c r="B33" s="430" t="s">
        <v>280</v>
      </c>
      <c r="C33" s="459"/>
      <c r="D33" s="459"/>
      <c r="E33" s="459"/>
      <c r="F33" s="459"/>
      <c r="G33" s="459"/>
      <c r="H33" s="511"/>
      <c r="I33" s="527">
        <f>SUM(I34:M35)</f>
        <v>0</v>
      </c>
      <c r="J33" s="551"/>
      <c r="K33" s="551"/>
      <c r="L33" s="551"/>
      <c r="M33" s="572"/>
      <c r="N33" s="527">
        <f>SUM(N34:S35)</f>
        <v>0</v>
      </c>
      <c r="O33" s="551"/>
      <c r="P33" s="551"/>
      <c r="Q33" s="551"/>
      <c r="R33" s="551"/>
      <c r="S33" s="572"/>
      <c r="T33" s="616"/>
      <c r="U33" s="632"/>
      <c r="V33" s="632"/>
      <c r="W33" s="632"/>
      <c r="X33" s="632"/>
      <c r="Y33" s="632"/>
      <c r="Z33" s="655"/>
      <c r="AA33" s="414"/>
      <c r="AB33" s="414"/>
      <c r="AC33" s="414"/>
      <c r="AD33" s="414"/>
      <c r="AE33" s="414"/>
      <c r="AF33" s="414"/>
      <c r="AG33" s="414"/>
      <c r="AH33" s="414"/>
      <c r="AI33" s="414"/>
    </row>
    <row r="34" spans="1:35" s="414" customFormat="1" ht="18.95" customHeight="1">
      <c r="A34" s="414"/>
      <c r="B34" s="428" t="s">
        <v>405</v>
      </c>
      <c r="C34" s="463" t="s">
        <v>361</v>
      </c>
      <c r="D34" s="481"/>
      <c r="E34" s="481"/>
      <c r="F34" s="481"/>
      <c r="G34" s="481"/>
      <c r="H34" s="515"/>
      <c r="I34" s="538"/>
      <c r="J34" s="555"/>
      <c r="K34" s="555"/>
      <c r="L34" s="555"/>
      <c r="M34" s="576"/>
      <c r="N34" s="531"/>
      <c r="O34" s="531"/>
      <c r="P34" s="531"/>
      <c r="Q34" s="531"/>
      <c r="R34" s="531"/>
      <c r="S34" s="531"/>
      <c r="T34" s="617"/>
      <c r="U34" s="633"/>
      <c r="V34" s="633"/>
      <c r="W34" s="633"/>
      <c r="X34" s="633"/>
      <c r="Y34" s="633"/>
      <c r="Z34" s="656"/>
      <c r="AA34" s="414"/>
      <c r="AB34" s="414"/>
      <c r="AC34" s="414"/>
      <c r="AD34" s="414"/>
      <c r="AE34" s="414"/>
      <c r="AF34" s="414"/>
      <c r="AG34" s="414"/>
      <c r="AH34" s="414"/>
      <c r="AI34" s="414"/>
    </row>
    <row r="35" spans="1:35" s="414" customFormat="1" ht="18.95" customHeight="1">
      <c r="A35" s="414"/>
      <c r="B35" s="429"/>
      <c r="C35" s="464" t="s">
        <v>410</v>
      </c>
      <c r="D35" s="482"/>
      <c r="E35" s="482"/>
      <c r="F35" s="482"/>
      <c r="G35" s="482"/>
      <c r="H35" s="516"/>
      <c r="I35" s="539"/>
      <c r="J35" s="556"/>
      <c r="K35" s="556"/>
      <c r="L35" s="556"/>
      <c r="M35" s="577"/>
      <c r="N35" s="531"/>
      <c r="O35" s="531"/>
      <c r="P35" s="531"/>
      <c r="Q35" s="531"/>
      <c r="R35" s="531"/>
      <c r="S35" s="531"/>
      <c r="T35" s="618"/>
      <c r="U35" s="634"/>
      <c r="V35" s="634"/>
      <c r="W35" s="634"/>
      <c r="X35" s="634"/>
      <c r="Y35" s="634"/>
      <c r="Z35" s="657"/>
      <c r="AA35" s="414"/>
      <c r="AB35" s="414"/>
      <c r="AC35" s="414"/>
      <c r="AD35" s="414"/>
      <c r="AE35" s="414"/>
      <c r="AF35" s="414"/>
      <c r="AG35" s="414"/>
      <c r="AH35" s="414"/>
      <c r="AI35" s="414"/>
    </row>
    <row r="36" spans="1:35" s="414" customFormat="1" ht="18.95" customHeight="1">
      <c r="A36" s="414"/>
      <c r="B36" s="432" t="s">
        <v>355</v>
      </c>
      <c r="C36" s="465"/>
      <c r="D36" s="465"/>
      <c r="E36" s="465"/>
      <c r="F36" s="465"/>
      <c r="G36" s="465"/>
      <c r="H36" s="517"/>
      <c r="I36" s="540"/>
      <c r="J36" s="557"/>
      <c r="K36" s="557"/>
      <c r="L36" s="557"/>
      <c r="M36" s="578"/>
      <c r="N36" s="540"/>
      <c r="O36" s="557"/>
      <c r="P36" s="557"/>
      <c r="Q36" s="557"/>
      <c r="R36" s="557"/>
      <c r="S36" s="578"/>
      <c r="T36" s="619"/>
      <c r="U36" s="635"/>
      <c r="V36" s="635"/>
      <c r="W36" s="635"/>
      <c r="X36" s="635"/>
      <c r="Y36" s="635"/>
      <c r="Z36" s="658"/>
      <c r="AA36" s="414"/>
      <c r="AB36" s="209"/>
      <c r="AC36" s="209"/>
      <c r="AD36" s="414" t="s">
        <v>27</v>
      </c>
      <c r="AE36" s="667"/>
      <c r="AF36" s="667"/>
      <c r="AG36" s="667"/>
      <c r="AH36" s="667"/>
      <c r="AI36" s="414"/>
    </row>
    <row r="37" spans="1:35" s="414" customFormat="1" ht="18.95" customHeight="1">
      <c r="A37" s="414"/>
      <c r="B37" s="432" t="s">
        <v>407</v>
      </c>
      <c r="C37" s="465"/>
      <c r="D37" s="465"/>
      <c r="E37" s="465"/>
      <c r="F37" s="465"/>
      <c r="G37" s="465"/>
      <c r="H37" s="517"/>
      <c r="I37" s="541"/>
      <c r="J37" s="541"/>
      <c r="K37" s="541"/>
      <c r="L37" s="541"/>
      <c r="M37" s="541"/>
      <c r="N37" s="541"/>
      <c r="O37" s="541"/>
      <c r="P37" s="541"/>
      <c r="Q37" s="541"/>
      <c r="R37" s="541"/>
      <c r="S37" s="541"/>
      <c r="T37" s="620"/>
      <c r="U37" s="620"/>
      <c r="V37" s="620"/>
      <c r="W37" s="620"/>
      <c r="X37" s="620"/>
      <c r="Y37" s="620"/>
      <c r="Z37" s="620"/>
      <c r="AA37" s="414"/>
      <c r="AB37" s="208" t="s">
        <v>173</v>
      </c>
      <c r="AC37" s="667"/>
      <c r="AD37" s="668" t="s">
        <v>586</v>
      </c>
      <c r="AE37" s="672"/>
      <c r="AF37" s="672"/>
      <c r="AG37" s="672"/>
      <c r="AH37" s="678"/>
      <c r="AI37" s="676"/>
    </row>
    <row r="38" spans="1:35" s="414" customFormat="1" ht="18.95" customHeight="1">
      <c r="A38" s="414"/>
      <c r="B38" s="430" t="s">
        <v>16</v>
      </c>
      <c r="C38" s="459"/>
      <c r="D38" s="459"/>
      <c r="E38" s="459"/>
      <c r="F38" s="459"/>
      <c r="G38" s="459"/>
      <c r="H38" s="511"/>
      <c r="I38" s="527">
        <f>SUM(I39:M41)</f>
        <v>0</v>
      </c>
      <c r="J38" s="551"/>
      <c r="K38" s="551"/>
      <c r="L38" s="551"/>
      <c r="M38" s="572"/>
      <c r="N38" s="527">
        <f>SUM(N39:S41)</f>
        <v>0</v>
      </c>
      <c r="O38" s="551"/>
      <c r="P38" s="551"/>
      <c r="Q38" s="551"/>
      <c r="R38" s="551"/>
      <c r="S38" s="572"/>
      <c r="T38" s="616"/>
      <c r="U38" s="632"/>
      <c r="V38" s="632"/>
      <c r="W38" s="632"/>
      <c r="X38" s="632"/>
      <c r="Y38" s="632"/>
      <c r="Z38" s="655"/>
      <c r="AA38" s="414"/>
      <c r="AB38" s="208" t="s">
        <v>483</v>
      </c>
      <c r="AC38" s="209"/>
      <c r="AD38" s="669"/>
      <c r="AE38" s="673" t="s">
        <v>584</v>
      </c>
      <c r="AF38" s="673" t="s">
        <v>373</v>
      </c>
      <c r="AG38" s="673" t="s">
        <v>240</v>
      </c>
      <c r="AH38" s="673" t="s">
        <v>585</v>
      </c>
      <c r="AI38" s="670" t="s">
        <v>382</v>
      </c>
    </row>
    <row r="39" spans="1:35" s="414" customFormat="1" ht="18.95" customHeight="1">
      <c r="A39" s="414"/>
      <c r="B39" s="428" t="s">
        <v>405</v>
      </c>
      <c r="C39" s="463" t="s">
        <v>318</v>
      </c>
      <c r="D39" s="481"/>
      <c r="E39" s="481"/>
      <c r="F39" s="481"/>
      <c r="G39" s="481"/>
      <c r="H39" s="515"/>
      <c r="I39" s="542"/>
      <c r="J39" s="558"/>
      <c r="K39" s="558"/>
      <c r="L39" s="558"/>
      <c r="M39" s="579"/>
      <c r="N39" s="531"/>
      <c r="O39" s="531"/>
      <c r="P39" s="531"/>
      <c r="Q39" s="531"/>
      <c r="R39" s="531"/>
      <c r="S39" s="531"/>
      <c r="T39" s="621"/>
      <c r="U39" s="636"/>
      <c r="V39" s="636"/>
      <c r="W39" s="636"/>
      <c r="X39" s="636"/>
      <c r="Y39" s="636"/>
      <c r="Z39" s="659"/>
      <c r="AA39" s="414"/>
      <c r="AB39" s="208" t="s">
        <v>237</v>
      </c>
      <c r="AC39" s="209"/>
      <c r="AD39" s="670" t="s">
        <v>582</v>
      </c>
      <c r="AE39" s="670">
        <v>5280</v>
      </c>
      <c r="AF39" s="670">
        <v>29</v>
      </c>
      <c r="AG39" s="670">
        <f>AE39*AF39</f>
        <v>153120</v>
      </c>
      <c r="AH39" s="670">
        <f>989*AF39</f>
        <v>28681</v>
      </c>
      <c r="AI39" s="670">
        <f>SUM(AG39,AH39)</f>
        <v>181801</v>
      </c>
    </row>
    <row r="40" spans="1:35" s="414" customFormat="1" ht="18.95" customHeight="1">
      <c r="A40" s="414"/>
      <c r="B40" s="428"/>
      <c r="C40" s="466" t="s">
        <v>324</v>
      </c>
      <c r="D40" s="483"/>
      <c r="E40" s="483"/>
      <c r="F40" s="483"/>
      <c r="G40" s="483"/>
      <c r="H40" s="518"/>
      <c r="I40" s="542"/>
      <c r="J40" s="558"/>
      <c r="K40" s="558"/>
      <c r="L40" s="558"/>
      <c r="M40" s="579"/>
      <c r="N40" s="531"/>
      <c r="O40" s="531"/>
      <c r="P40" s="531"/>
      <c r="Q40" s="531"/>
      <c r="R40" s="531"/>
      <c r="S40" s="531"/>
      <c r="T40" s="621"/>
      <c r="U40" s="636"/>
      <c r="V40" s="636"/>
      <c r="W40" s="636"/>
      <c r="X40" s="636"/>
      <c r="Y40" s="636"/>
      <c r="Z40" s="659"/>
      <c r="AA40" s="414"/>
      <c r="AB40" s="208" t="s">
        <v>53</v>
      </c>
      <c r="AC40" s="209"/>
      <c r="AD40" s="669" t="s">
        <v>511</v>
      </c>
      <c r="AE40" s="670">
        <v>5280</v>
      </c>
      <c r="AF40" s="670">
        <v>11</v>
      </c>
      <c r="AG40" s="670">
        <f>AE40*AF40</f>
        <v>58080</v>
      </c>
      <c r="AH40" s="670">
        <f>989*AF40</f>
        <v>10879</v>
      </c>
      <c r="AI40" s="670">
        <f>SUM(AG40,AH40)</f>
        <v>68959</v>
      </c>
    </row>
    <row r="41" spans="1:35" s="414" customFormat="1" ht="18.95" customHeight="1">
      <c r="A41" s="414"/>
      <c r="B41" s="431"/>
      <c r="C41" s="467" t="s">
        <v>410</v>
      </c>
      <c r="D41" s="484"/>
      <c r="E41" s="484"/>
      <c r="F41" s="484"/>
      <c r="G41" s="484"/>
      <c r="H41" s="519"/>
      <c r="I41" s="543"/>
      <c r="J41" s="559"/>
      <c r="K41" s="559"/>
      <c r="L41" s="559"/>
      <c r="M41" s="580"/>
      <c r="N41" s="533"/>
      <c r="O41" s="533"/>
      <c r="P41" s="533"/>
      <c r="Q41" s="533"/>
      <c r="R41" s="533"/>
      <c r="S41" s="533"/>
      <c r="T41" s="622"/>
      <c r="U41" s="637"/>
      <c r="V41" s="637"/>
      <c r="W41" s="637"/>
      <c r="X41" s="637"/>
      <c r="Y41" s="637"/>
      <c r="Z41" s="660"/>
      <c r="AA41" s="414"/>
      <c r="AB41" s="208" t="s">
        <v>377</v>
      </c>
      <c r="AC41" s="209"/>
      <c r="AD41" s="669" t="s">
        <v>583</v>
      </c>
      <c r="AE41" s="674"/>
      <c r="AF41" s="674"/>
      <c r="AG41" s="674">
        <f>SUM(AG39:AG40)</f>
        <v>211200</v>
      </c>
      <c r="AH41" s="674">
        <f>SUM(AH39:AH40)</f>
        <v>39560</v>
      </c>
      <c r="AI41" s="674">
        <f>SUM(AI39:AI40)</f>
        <v>250760</v>
      </c>
    </row>
    <row r="42" spans="1:35" s="414" customFormat="1" ht="18.95" customHeight="1">
      <c r="A42" s="414"/>
      <c r="B42" s="426" t="s">
        <v>354</v>
      </c>
      <c r="C42" s="455"/>
      <c r="D42" s="455"/>
      <c r="E42" s="455"/>
      <c r="F42" s="455"/>
      <c r="G42" s="455"/>
      <c r="H42" s="507"/>
      <c r="I42" s="544">
        <f>I33+I36+I37+I38</f>
        <v>0</v>
      </c>
      <c r="J42" s="544"/>
      <c r="K42" s="544"/>
      <c r="L42" s="544"/>
      <c r="M42" s="544"/>
      <c r="N42" s="544">
        <f>N33+N36+N37+N38</f>
        <v>0</v>
      </c>
      <c r="O42" s="544"/>
      <c r="P42" s="544"/>
      <c r="Q42" s="544"/>
      <c r="R42" s="544"/>
      <c r="S42" s="544"/>
      <c r="T42" s="623"/>
      <c r="U42" s="623"/>
      <c r="V42" s="623"/>
      <c r="W42" s="623"/>
      <c r="X42" s="623"/>
      <c r="Y42" s="623"/>
      <c r="Z42" s="623"/>
      <c r="AA42" s="414"/>
      <c r="AB42" s="414"/>
      <c r="AC42" s="414"/>
      <c r="AD42" s="667"/>
      <c r="AE42" s="675"/>
      <c r="AF42" s="675"/>
      <c r="AG42" s="675"/>
      <c r="AH42" s="675"/>
      <c r="AI42" s="675"/>
    </row>
    <row r="43" spans="1:35" s="414" customFormat="1" ht="18.95" customHeight="1">
      <c r="A43" s="414"/>
      <c r="B43" s="368" t="s">
        <v>21</v>
      </c>
      <c r="C43" s="468"/>
      <c r="D43" s="468"/>
      <c r="E43" s="468"/>
      <c r="F43" s="468"/>
      <c r="G43" s="468"/>
      <c r="H43" s="468"/>
      <c r="I43" s="545"/>
      <c r="J43" s="545"/>
      <c r="K43" s="545"/>
      <c r="L43" s="545"/>
      <c r="M43" s="545"/>
      <c r="N43" s="545"/>
      <c r="O43" s="545"/>
      <c r="P43" s="545"/>
      <c r="Q43" s="545"/>
      <c r="R43" s="545"/>
      <c r="S43" s="545"/>
      <c r="T43" s="624"/>
      <c r="U43" s="624"/>
      <c r="V43" s="624"/>
      <c r="W43" s="624"/>
      <c r="X43" s="624"/>
      <c r="Y43" s="624"/>
      <c r="Z43" s="624"/>
      <c r="AA43" s="414"/>
      <c r="AB43" s="414"/>
      <c r="AC43" s="414"/>
      <c r="AD43" s="667"/>
      <c r="AE43" s="675"/>
      <c r="AF43" s="675"/>
      <c r="AG43" s="675"/>
      <c r="AH43" s="675"/>
      <c r="AI43" s="675"/>
    </row>
    <row r="44" spans="1:35" ht="21.75" customHeight="1">
      <c r="A44" s="413" t="s">
        <v>384</v>
      </c>
      <c r="AA44" s="665"/>
      <c r="AD44" s="671"/>
      <c r="AE44" s="676"/>
      <c r="AF44" s="676"/>
      <c r="AG44" s="677"/>
      <c r="AH44" s="677"/>
      <c r="AI44" s="677"/>
    </row>
    <row r="45" spans="1:35" ht="20.25" customHeight="1">
      <c r="A45" s="413" t="s">
        <v>250</v>
      </c>
      <c r="U45" s="474"/>
      <c r="V45" s="474"/>
      <c r="X45" s="644" t="s">
        <v>210</v>
      </c>
      <c r="Y45" s="644"/>
      <c r="Z45" s="644"/>
      <c r="AA45" s="665"/>
    </row>
    <row r="46" spans="1:35" ht="39" customHeight="1">
      <c r="A46" s="418"/>
      <c r="B46" s="433" t="s">
        <v>242</v>
      </c>
      <c r="C46" s="433"/>
      <c r="D46" s="485" t="s">
        <v>541</v>
      </c>
      <c r="E46" s="491"/>
      <c r="F46" s="491"/>
      <c r="G46" s="491"/>
      <c r="H46" s="491"/>
      <c r="I46" s="491"/>
      <c r="J46" s="491"/>
      <c r="K46" s="491"/>
      <c r="L46" s="491"/>
      <c r="M46" s="568"/>
      <c r="N46" s="589" t="s">
        <v>414</v>
      </c>
      <c r="O46" s="506"/>
      <c r="P46" s="597"/>
      <c r="Q46" s="598"/>
      <c r="R46" s="598"/>
      <c r="S46" s="598"/>
      <c r="T46" s="625"/>
      <c r="U46" s="638" t="s">
        <v>329</v>
      </c>
      <c r="V46" s="640"/>
      <c r="W46" s="643"/>
      <c r="X46" s="646"/>
      <c r="Y46" s="646"/>
      <c r="Z46" s="567" t="s">
        <v>85</v>
      </c>
    </row>
    <row r="47" spans="1:35" ht="24.95" customHeight="1">
      <c r="A47" s="418"/>
      <c r="B47" s="434"/>
      <c r="C47" s="434"/>
      <c r="D47" s="422" t="s">
        <v>180</v>
      </c>
      <c r="E47" s="451"/>
      <c r="F47" s="451"/>
      <c r="G47" s="497"/>
      <c r="H47" s="435" t="s">
        <v>378</v>
      </c>
      <c r="I47" s="435"/>
      <c r="J47" s="435"/>
      <c r="K47" s="435" t="s">
        <v>382</v>
      </c>
      <c r="L47" s="435"/>
      <c r="M47" s="422"/>
      <c r="N47" s="435" t="s">
        <v>93</v>
      </c>
      <c r="O47" s="435"/>
      <c r="P47" s="435"/>
      <c r="Q47" s="435"/>
      <c r="R47" s="435"/>
      <c r="S47" s="435"/>
      <c r="T47" s="435"/>
      <c r="U47" s="435"/>
      <c r="V47" s="435"/>
      <c r="W47" s="435"/>
      <c r="X47" s="435"/>
      <c r="Y47" s="435"/>
      <c r="Z47" s="435"/>
    </row>
    <row r="48" spans="1:35" ht="13.5">
      <c r="A48" s="419"/>
      <c r="B48" s="435">
        <v>1</v>
      </c>
      <c r="C48" s="435"/>
      <c r="D48" s="486"/>
      <c r="E48" s="492"/>
      <c r="F48" s="492"/>
      <c r="G48" s="498"/>
      <c r="H48" s="520"/>
      <c r="I48" s="520"/>
      <c r="J48" s="520"/>
      <c r="K48" s="563">
        <f t="shared" ref="K48:K67" si="0">D48+H48</f>
        <v>0</v>
      </c>
      <c r="L48" s="563"/>
      <c r="M48" s="581"/>
      <c r="N48" s="590"/>
      <c r="O48" s="590"/>
      <c r="P48" s="590"/>
      <c r="Q48" s="590"/>
      <c r="R48" s="590"/>
      <c r="S48" s="590"/>
      <c r="T48" s="590"/>
      <c r="U48" s="590"/>
      <c r="V48" s="590"/>
      <c r="W48" s="590"/>
      <c r="X48" s="590"/>
      <c r="Y48" s="590"/>
      <c r="Z48" s="590"/>
    </row>
    <row r="49" spans="1:26" ht="13.5">
      <c r="A49" s="419"/>
      <c r="B49" s="435">
        <v>2</v>
      </c>
      <c r="C49" s="435"/>
      <c r="D49" s="486"/>
      <c r="E49" s="492"/>
      <c r="F49" s="492"/>
      <c r="G49" s="498"/>
      <c r="H49" s="520"/>
      <c r="I49" s="520"/>
      <c r="J49" s="520"/>
      <c r="K49" s="563">
        <f t="shared" si="0"/>
        <v>0</v>
      </c>
      <c r="L49" s="563"/>
      <c r="M49" s="581"/>
      <c r="N49" s="590"/>
      <c r="O49" s="590"/>
      <c r="P49" s="590"/>
      <c r="Q49" s="590"/>
      <c r="R49" s="590"/>
      <c r="S49" s="590"/>
      <c r="T49" s="590"/>
      <c r="U49" s="590"/>
      <c r="V49" s="590"/>
      <c r="W49" s="590"/>
      <c r="X49" s="590"/>
      <c r="Y49" s="590"/>
      <c r="Z49" s="590"/>
    </row>
    <row r="50" spans="1:26" ht="13.5">
      <c r="A50" s="419"/>
      <c r="B50" s="435">
        <v>3</v>
      </c>
      <c r="C50" s="435"/>
      <c r="D50" s="486"/>
      <c r="E50" s="492"/>
      <c r="F50" s="492"/>
      <c r="G50" s="498"/>
      <c r="H50" s="520"/>
      <c r="I50" s="520"/>
      <c r="J50" s="520"/>
      <c r="K50" s="563">
        <f t="shared" si="0"/>
        <v>0</v>
      </c>
      <c r="L50" s="563"/>
      <c r="M50" s="581"/>
      <c r="N50" s="590"/>
      <c r="O50" s="590"/>
      <c r="P50" s="590"/>
      <c r="Q50" s="590"/>
      <c r="R50" s="590"/>
      <c r="S50" s="590"/>
      <c r="T50" s="590"/>
      <c r="U50" s="590"/>
      <c r="V50" s="590"/>
      <c r="W50" s="590"/>
      <c r="X50" s="590"/>
      <c r="Y50" s="590"/>
      <c r="Z50" s="590"/>
    </row>
    <row r="51" spans="1:26" ht="13.5">
      <c r="A51" s="419"/>
      <c r="B51" s="435">
        <v>4</v>
      </c>
      <c r="C51" s="435"/>
      <c r="D51" s="486"/>
      <c r="E51" s="492"/>
      <c r="F51" s="492"/>
      <c r="G51" s="498"/>
      <c r="H51" s="520"/>
      <c r="I51" s="520"/>
      <c r="J51" s="520"/>
      <c r="K51" s="563">
        <f t="shared" si="0"/>
        <v>0</v>
      </c>
      <c r="L51" s="563"/>
      <c r="M51" s="581"/>
      <c r="N51" s="590"/>
      <c r="O51" s="590"/>
      <c r="P51" s="590"/>
      <c r="Q51" s="590"/>
      <c r="R51" s="590"/>
      <c r="S51" s="590"/>
      <c r="T51" s="590"/>
      <c r="U51" s="590"/>
      <c r="V51" s="590"/>
      <c r="W51" s="590"/>
      <c r="X51" s="590"/>
      <c r="Y51" s="590"/>
      <c r="Z51" s="590"/>
    </row>
    <row r="52" spans="1:26" ht="13.5">
      <c r="A52" s="419"/>
      <c r="B52" s="435">
        <v>5</v>
      </c>
      <c r="C52" s="435"/>
      <c r="D52" s="486"/>
      <c r="E52" s="492"/>
      <c r="F52" s="492"/>
      <c r="G52" s="498"/>
      <c r="H52" s="486"/>
      <c r="I52" s="492"/>
      <c r="J52" s="498"/>
      <c r="K52" s="563">
        <f t="shared" si="0"/>
        <v>0</v>
      </c>
      <c r="L52" s="563"/>
      <c r="M52" s="581"/>
      <c r="N52" s="590"/>
      <c r="O52" s="590"/>
      <c r="P52" s="590"/>
      <c r="Q52" s="590"/>
      <c r="R52" s="590"/>
      <c r="S52" s="590"/>
      <c r="T52" s="590"/>
      <c r="U52" s="590"/>
      <c r="V52" s="590"/>
      <c r="W52" s="590"/>
      <c r="X52" s="590"/>
      <c r="Y52" s="590"/>
      <c r="Z52" s="590"/>
    </row>
    <row r="53" spans="1:26" ht="13.5">
      <c r="A53" s="419"/>
      <c r="B53" s="435">
        <v>6</v>
      </c>
      <c r="C53" s="435"/>
      <c r="D53" s="486"/>
      <c r="E53" s="492"/>
      <c r="F53" s="492"/>
      <c r="G53" s="498"/>
      <c r="H53" s="486"/>
      <c r="I53" s="492"/>
      <c r="J53" s="498"/>
      <c r="K53" s="563">
        <f t="shared" si="0"/>
        <v>0</v>
      </c>
      <c r="L53" s="563"/>
      <c r="M53" s="581"/>
      <c r="N53" s="590"/>
      <c r="O53" s="590"/>
      <c r="P53" s="590"/>
      <c r="Q53" s="590"/>
      <c r="R53" s="590"/>
      <c r="S53" s="590"/>
      <c r="T53" s="590"/>
      <c r="U53" s="590"/>
      <c r="V53" s="590"/>
      <c r="W53" s="590"/>
      <c r="X53" s="590"/>
      <c r="Y53" s="590"/>
      <c r="Z53" s="590"/>
    </row>
    <row r="54" spans="1:26" ht="13.5">
      <c r="A54" s="419"/>
      <c r="B54" s="435">
        <v>7</v>
      </c>
      <c r="C54" s="435"/>
      <c r="D54" s="486"/>
      <c r="E54" s="492"/>
      <c r="F54" s="492"/>
      <c r="G54" s="498"/>
      <c r="H54" s="486"/>
      <c r="I54" s="492"/>
      <c r="J54" s="498"/>
      <c r="K54" s="563">
        <f t="shared" si="0"/>
        <v>0</v>
      </c>
      <c r="L54" s="563"/>
      <c r="M54" s="581"/>
      <c r="N54" s="590"/>
      <c r="O54" s="590"/>
      <c r="P54" s="590"/>
      <c r="Q54" s="590"/>
      <c r="R54" s="590"/>
      <c r="S54" s="590"/>
      <c r="T54" s="590"/>
      <c r="U54" s="590"/>
      <c r="V54" s="590"/>
      <c r="W54" s="590"/>
      <c r="X54" s="590"/>
      <c r="Y54" s="590"/>
      <c r="Z54" s="590"/>
    </row>
    <row r="55" spans="1:26" ht="13.5">
      <c r="A55" s="419"/>
      <c r="B55" s="435">
        <v>8</v>
      </c>
      <c r="C55" s="435"/>
      <c r="D55" s="486"/>
      <c r="E55" s="492"/>
      <c r="F55" s="492"/>
      <c r="G55" s="498"/>
      <c r="H55" s="520"/>
      <c r="I55" s="520"/>
      <c r="J55" s="520"/>
      <c r="K55" s="563">
        <f t="shared" si="0"/>
        <v>0</v>
      </c>
      <c r="L55" s="563"/>
      <c r="M55" s="581"/>
      <c r="N55" s="590"/>
      <c r="O55" s="590"/>
      <c r="P55" s="590"/>
      <c r="Q55" s="590"/>
      <c r="R55" s="590"/>
      <c r="S55" s="590"/>
      <c r="T55" s="590"/>
      <c r="U55" s="590"/>
      <c r="V55" s="590"/>
      <c r="W55" s="590"/>
      <c r="X55" s="590"/>
      <c r="Y55" s="590"/>
      <c r="Z55" s="590"/>
    </row>
    <row r="56" spans="1:26" ht="13.5">
      <c r="A56" s="419"/>
      <c r="B56" s="435">
        <v>9</v>
      </c>
      <c r="C56" s="435"/>
      <c r="D56" s="486"/>
      <c r="E56" s="492"/>
      <c r="F56" s="492"/>
      <c r="G56" s="498"/>
      <c r="H56" s="520"/>
      <c r="I56" s="520"/>
      <c r="J56" s="520"/>
      <c r="K56" s="563">
        <f t="shared" si="0"/>
        <v>0</v>
      </c>
      <c r="L56" s="563"/>
      <c r="M56" s="581"/>
      <c r="N56" s="590"/>
      <c r="O56" s="590"/>
      <c r="P56" s="590"/>
      <c r="Q56" s="590"/>
      <c r="R56" s="590"/>
      <c r="S56" s="590"/>
      <c r="T56" s="590"/>
      <c r="U56" s="590"/>
      <c r="V56" s="590"/>
      <c r="W56" s="590"/>
      <c r="X56" s="590"/>
      <c r="Y56" s="590"/>
      <c r="Z56" s="590"/>
    </row>
    <row r="57" spans="1:26" ht="13.5">
      <c r="A57" s="419"/>
      <c r="B57" s="435">
        <v>10</v>
      </c>
      <c r="C57" s="435"/>
      <c r="D57" s="486"/>
      <c r="E57" s="492"/>
      <c r="F57" s="492"/>
      <c r="G57" s="498"/>
      <c r="H57" s="520"/>
      <c r="I57" s="520"/>
      <c r="J57" s="520"/>
      <c r="K57" s="563">
        <f t="shared" si="0"/>
        <v>0</v>
      </c>
      <c r="L57" s="563"/>
      <c r="M57" s="581"/>
      <c r="N57" s="590"/>
      <c r="O57" s="590"/>
      <c r="P57" s="590"/>
      <c r="Q57" s="590"/>
      <c r="R57" s="590"/>
      <c r="S57" s="590"/>
      <c r="T57" s="590"/>
      <c r="U57" s="590"/>
      <c r="V57" s="590"/>
      <c r="W57" s="590"/>
      <c r="X57" s="590"/>
      <c r="Y57" s="590"/>
      <c r="Z57" s="590"/>
    </row>
    <row r="58" spans="1:26" ht="13.5">
      <c r="A58" s="419"/>
      <c r="B58" s="435">
        <v>11</v>
      </c>
      <c r="C58" s="435"/>
      <c r="D58" s="486"/>
      <c r="E58" s="492"/>
      <c r="F58" s="492"/>
      <c r="G58" s="498"/>
      <c r="H58" s="520"/>
      <c r="I58" s="520"/>
      <c r="J58" s="520"/>
      <c r="K58" s="563">
        <f t="shared" si="0"/>
        <v>0</v>
      </c>
      <c r="L58" s="563"/>
      <c r="M58" s="581"/>
      <c r="N58" s="590"/>
      <c r="O58" s="590"/>
      <c r="P58" s="590"/>
      <c r="Q58" s="590"/>
      <c r="R58" s="590"/>
      <c r="S58" s="590"/>
      <c r="T58" s="590"/>
      <c r="U58" s="590"/>
      <c r="V58" s="590"/>
      <c r="W58" s="590"/>
      <c r="X58" s="590"/>
      <c r="Y58" s="590"/>
      <c r="Z58" s="590"/>
    </row>
    <row r="59" spans="1:26" ht="13.5">
      <c r="A59" s="419"/>
      <c r="B59" s="435">
        <v>12</v>
      </c>
      <c r="C59" s="435"/>
      <c r="D59" s="486"/>
      <c r="E59" s="492"/>
      <c r="F59" s="492"/>
      <c r="G59" s="498"/>
      <c r="H59" s="486"/>
      <c r="I59" s="492"/>
      <c r="J59" s="498"/>
      <c r="K59" s="563">
        <f t="shared" si="0"/>
        <v>0</v>
      </c>
      <c r="L59" s="563"/>
      <c r="M59" s="581"/>
      <c r="N59" s="590"/>
      <c r="O59" s="590"/>
      <c r="P59" s="590"/>
      <c r="Q59" s="590"/>
      <c r="R59" s="590"/>
      <c r="S59" s="590"/>
      <c r="T59" s="590"/>
      <c r="U59" s="590"/>
      <c r="V59" s="590"/>
      <c r="W59" s="590"/>
      <c r="X59" s="590"/>
      <c r="Y59" s="590"/>
      <c r="Z59" s="590"/>
    </row>
    <row r="60" spans="1:26" ht="13.5">
      <c r="A60" s="419"/>
      <c r="B60" s="435">
        <v>13</v>
      </c>
      <c r="C60" s="435"/>
      <c r="D60" s="486"/>
      <c r="E60" s="492"/>
      <c r="F60" s="492"/>
      <c r="G60" s="498"/>
      <c r="H60" s="520"/>
      <c r="I60" s="520"/>
      <c r="J60" s="520"/>
      <c r="K60" s="563">
        <f t="shared" si="0"/>
        <v>0</v>
      </c>
      <c r="L60" s="563"/>
      <c r="M60" s="581"/>
      <c r="N60" s="590"/>
      <c r="O60" s="590"/>
      <c r="P60" s="590"/>
      <c r="Q60" s="590"/>
      <c r="R60" s="590"/>
      <c r="S60" s="590"/>
      <c r="T60" s="590"/>
      <c r="U60" s="590"/>
      <c r="V60" s="590"/>
      <c r="W60" s="590"/>
      <c r="X60" s="590"/>
      <c r="Y60" s="590"/>
      <c r="Z60" s="590"/>
    </row>
    <row r="61" spans="1:26" ht="13.5">
      <c r="A61" s="419"/>
      <c r="B61" s="435">
        <v>14</v>
      </c>
      <c r="C61" s="435"/>
      <c r="D61" s="486"/>
      <c r="E61" s="492"/>
      <c r="F61" s="492"/>
      <c r="G61" s="498"/>
      <c r="H61" s="520"/>
      <c r="I61" s="520"/>
      <c r="J61" s="520"/>
      <c r="K61" s="563">
        <f t="shared" si="0"/>
        <v>0</v>
      </c>
      <c r="L61" s="563"/>
      <c r="M61" s="581"/>
      <c r="N61" s="590"/>
      <c r="O61" s="590"/>
      <c r="P61" s="590"/>
      <c r="Q61" s="590"/>
      <c r="R61" s="590"/>
      <c r="S61" s="590"/>
      <c r="T61" s="590"/>
      <c r="U61" s="590"/>
      <c r="V61" s="590"/>
      <c r="W61" s="590"/>
      <c r="X61" s="590"/>
      <c r="Y61" s="590"/>
      <c r="Z61" s="590"/>
    </row>
    <row r="62" spans="1:26" ht="13.5">
      <c r="A62" s="419"/>
      <c r="B62" s="435">
        <v>15</v>
      </c>
      <c r="C62" s="435"/>
      <c r="D62" s="486"/>
      <c r="E62" s="492"/>
      <c r="F62" s="492"/>
      <c r="G62" s="498"/>
      <c r="H62" s="520"/>
      <c r="I62" s="520"/>
      <c r="J62" s="520"/>
      <c r="K62" s="563">
        <f t="shared" si="0"/>
        <v>0</v>
      </c>
      <c r="L62" s="563"/>
      <c r="M62" s="581"/>
      <c r="N62" s="590"/>
      <c r="O62" s="590"/>
      <c r="P62" s="590"/>
      <c r="Q62" s="590"/>
      <c r="R62" s="590"/>
      <c r="S62" s="590"/>
      <c r="T62" s="590"/>
      <c r="U62" s="590"/>
      <c r="V62" s="590"/>
      <c r="W62" s="590"/>
      <c r="X62" s="590"/>
      <c r="Y62" s="590"/>
      <c r="Z62" s="590"/>
    </row>
    <row r="63" spans="1:26" ht="13.5">
      <c r="A63" s="419"/>
      <c r="B63" s="435">
        <v>16</v>
      </c>
      <c r="C63" s="435"/>
      <c r="D63" s="486"/>
      <c r="E63" s="492"/>
      <c r="F63" s="492"/>
      <c r="G63" s="498"/>
      <c r="H63" s="520"/>
      <c r="I63" s="520"/>
      <c r="J63" s="520"/>
      <c r="K63" s="563">
        <f t="shared" si="0"/>
        <v>0</v>
      </c>
      <c r="L63" s="563"/>
      <c r="M63" s="581"/>
      <c r="N63" s="590"/>
      <c r="O63" s="590"/>
      <c r="P63" s="590"/>
      <c r="Q63" s="590"/>
      <c r="R63" s="590"/>
      <c r="S63" s="590"/>
      <c r="T63" s="590"/>
      <c r="U63" s="590"/>
      <c r="V63" s="590"/>
      <c r="W63" s="590"/>
      <c r="X63" s="590"/>
      <c r="Y63" s="590"/>
      <c r="Z63" s="590"/>
    </row>
    <row r="64" spans="1:26" ht="13.5">
      <c r="A64" s="419"/>
      <c r="B64" s="435">
        <v>17</v>
      </c>
      <c r="C64" s="435"/>
      <c r="D64" s="486"/>
      <c r="E64" s="492"/>
      <c r="F64" s="492"/>
      <c r="G64" s="498"/>
      <c r="H64" s="520"/>
      <c r="I64" s="520"/>
      <c r="J64" s="520"/>
      <c r="K64" s="563">
        <f t="shared" si="0"/>
        <v>0</v>
      </c>
      <c r="L64" s="563"/>
      <c r="M64" s="581"/>
      <c r="N64" s="590"/>
      <c r="O64" s="590"/>
      <c r="P64" s="590"/>
      <c r="Q64" s="590"/>
      <c r="R64" s="590"/>
      <c r="S64" s="590"/>
      <c r="T64" s="590"/>
      <c r="U64" s="590"/>
      <c r="V64" s="590"/>
      <c r="W64" s="590"/>
      <c r="X64" s="590"/>
      <c r="Y64" s="590"/>
      <c r="Z64" s="590"/>
    </row>
    <row r="65" spans="1:28" ht="13.5">
      <c r="A65" s="419"/>
      <c r="B65" s="435">
        <v>18</v>
      </c>
      <c r="C65" s="435"/>
      <c r="D65" s="486"/>
      <c r="E65" s="492"/>
      <c r="F65" s="492"/>
      <c r="G65" s="498"/>
      <c r="H65" s="486"/>
      <c r="I65" s="492"/>
      <c r="J65" s="498"/>
      <c r="K65" s="563">
        <f t="shared" si="0"/>
        <v>0</v>
      </c>
      <c r="L65" s="563"/>
      <c r="M65" s="581"/>
      <c r="N65" s="590"/>
      <c r="O65" s="590"/>
      <c r="P65" s="590"/>
      <c r="Q65" s="590"/>
      <c r="R65" s="590"/>
      <c r="S65" s="590"/>
      <c r="T65" s="590"/>
      <c r="U65" s="590"/>
      <c r="V65" s="590"/>
      <c r="W65" s="590"/>
      <c r="X65" s="590"/>
      <c r="Y65" s="590"/>
      <c r="Z65" s="590"/>
    </row>
    <row r="66" spans="1:28" ht="13.5">
      <c r="A66" s="419"/>
      <c r="B66" s="435">
        <v>19</v>
      </c>
      <c r="C66" s="435"/>
      <c r="D66" s="486"/>
      <c r="E66" s="492"/>
      <c r="F66" s="492"/>
      <c r="G66" s="498"/>
      <c r="H66" s="486"/>
      <c r="I66" s="492"/>
      <c r="J66" s="498"/>
      <c r="K66" s="563">
        <f t="shared" si="0"/>
        <v>0</v>
      </c>
      <c r="L66" s="563"/>
      <c r="M66" s="581"/>
      <c r="N66" s="590"/>
      <c r="O66" s="590"/>
      <c r="P66" s="590"/>
      <c r="Q66" s="590"/>
      <c r="R66" s="590"/>
      <c r="S66" s="590"/>
      <c r="T66" s="590"/>
      <c r="U66" s="590"/>
      <c r="V66" s="590"/>
      <c r="W66" s="590"/>
      <c r="X66" s="590"/>
      <c r="Y66" s="590"/>
      <c r="Z66" s="590"/>
    </row>
    <row r="67" spans="1:28" ht="13.5">
      <c r="A67" s="419"/>
      <c r="B67" s="435">
        <v>20</v>
      </c>
      <c r="C67" s="435"/>
      <c r="D67" s="487"/>
      <c r="E67" s="493"/>
      <c r="F67" s="493"/>
      <c r="G67" s="499"/>
      <c r="H67" s="487"/>
      <c r="I67" s="493"/>
      <c r="J67" s="499"/>
      <c r="K67" s="563">
        <f t="shared" si="0"/>
        <v>0</v>
      </c>
      <c r="L67" s="563"/>
      <c r="M67" s="581"/>
      <c r="N67" s="590"/>
      <c r="O67" s="590"/>
      <c r="P67" s="590"/>
      <c r="Q67" s="590"/>
      <c r="R67" s="590"/>
      <c r="S67" s="590"/>
      <c r="T67" s="590"/>
      <c r="U67" s="590"/>
      <c r="V67" s="590"/>
      <c r="W67" s="590"/>
      <c r="X67" s="590"/>
      <c r="Y67" s="590"/>
      <c r="Z67" s="590"/>
    </row>
    <row r="68" spans="1:28" ht="13.5">
      <c r="A68" s="419"/>
      <c r="B68" s="436" t="s">
        <v>408</v>
      </c>
      <c r="C68" s="436"/>
      <c r="D68" s="488">
        <f>SUM(D48:G67)</f>
        <v>0</v>
      </c>
      <c r="E68" s="494"/>
      <c r="F68" s="494"/>
      <c r="G68" s="500"/>
      <c r="H68" s="488">
        <f>SUM(H48:J67)</f>
        <v>0</v>
      </c>
      <c r="I68" s="494"/>
      <c r="J68" s="500"/>
      <c r="K68" s="564">
        <f>SUM(K48:M67)</f>
        <v>0</v>
      </c>
      <c r="L68" s="566"/>
      <c r="M68" s="566"/>
      <c r="N68" s="591"/>
      <c r="O68" s="591"/>
      <c r="P68" s="591"/>
      <c r="Q68" s="591"/>
      <c r="R68" s="591"/>
      <c r="S68" s="591"/>
      <c r="T68" s="591"/>
      <c r="U68" s="591"/>
      <c r="V68" s="591"/>
      <c r="W68" s="591"/>
      <c r="X68" s="591"/>
      <c r="Y68" s="591"/>
      <c r="Z68" s="591"/>
    </row>
    <row r="69" spans="1:28" s="415" customFormat="1" ht="22.5" customHeight="1">
      <c r="A69" s="415" t="s">
        <v>396</v>
      </c>
    </row>
    <row r="70" spans="1:28" s="416" customFormat="1" ht="20.25" customHeight="1">
      <c r="B70" s="437" t="s">
        <v>172</v>
      </c>
      <c r="C70" s="416" t="s">
        <v>412</v>
      </c>
      <c r="AB70" s="666" t="s">
        <v>307</v>
      </c>
    </row>
    <row r="71" spans="1:28" s="416" customFormat="1" ht="20.25" customHeight="1">
      <c r="B71" s="437" t="s">
        <v>172</v>
      </c>
      <c r="C71" s="416" t="s">
        <v>417</v>
      </c>
    </row>
    <row r="72" spans="1:28" s="416" customFormat="1" ht="20.25" customHeight="1">
      <c r="B72" s="437" t="s">
        <v>172</v>
      </c>
      <c r="C72" s="469" t="s">
        <v>353</v>
      </c>
      <c r="D72" s="469"/>
      <c r="E72" s="469"/>
      <c r="F72" s="469"/>
      <c r="G72" s="469"/>
      <c r="H72" s="469"/>
      <c r="I72" s="469"/>
      <c r="J72" s="469"/>
      <c r="K72" s="469"/>
      <c r="L72" s="469"/>
      <c r="M72" s="469"/>
      <c r="N72" s="469"/>
      <c r="O72" s="469"/>
      <c r="P72" s="469"/>
      <c r="Q72" s="469"/>
      <c r="R72" s="469"/>
      <c r="S72" s="469"/>
      <c r="T72" s="469"/>
      <c r="U72" s="469"/>
      <c r="V72" s="469"/>
      <c r="W72" s="469"/>
      <c r="X72" s="469"/>
      <c r="Y72" s="469"/>
    </row>
    <row r="73" spans="1:28" s="416" customFormat="1" ht="46.5" customHeight="1">
      <c r="B73" s="438"/>
      <c r="C73" s="470"/>
      <c r="D73" s="489"/>
      <c r="E73" s="489"/>
      <c r="F73" s="489"/>
      <c r="G73" s="489"/>
      <c r="H73" s="489"/>
      <c r="I73" s="489"/>
      <c r="J73" s="489"/>
      <c r="K73" s="489"/>
      <c r="L73" s="489"/>
      <c r="M73" s="489"/>
      <c r="N73" s="489"/>
      <c r="O73" s="489"/>
      <c r="P73" s="489"/>
      <c r="Q73" s="489"/>
      <c r="R73" s="489"/>
      <c r="S73" s="489"/>
      <c r="T73" s="489"/>
      <c r="U73" s="489"/>
      <c r="V73" s="489"/>
      <c r="W73" s="489"/>
      <c r="X73" s="489"/>
      <c r="Y73" s="650"/>
    </row>
    <row r="74" spans="1:28" s="415" customFormat="1" ht="18.75" customHeight="1">
      <c r="B74" s="438"/>
      <c r="C74" s="471"/>
      <c r="D74" s="490"/>
      <c r="E74" s="490"/>
      <c r="F74" s="490"/>
      <c r="G74" s="490"/>
      <c r="H74" s="490"/>
      <c r="I74" s="490"/>
      <c r="J74" s="490"/>
      <c r="K74" s="490"/>
      <c r="L74" s="490"/>
      <c r="M74" s="490"/>
      <c r="N74" s="490"/>
      <c r="O74" s="490"/>
      <c r="P74" s="490"/>
      <c r="Q74" s="490"/>
      <c r="R74" s="490"/>
      <c r="S74" s="490"/>
      <c r="T74" s="490"/>
      <c r="U74" s="490"/>
      <c r="V74" s="490"/>
      <c r="W74" s="490"/>
      <c r="X74" s="490"/>
      <c r="Y74" s="651"/>
    </row>
    <row r="75" spans="1:28" ht="11.25" customHeight="1">
      <c r="B75" s="439"/>
      <c r="C75" s="439"/>
      <c r="D75" s="439"/>
      <c r="E75" s="439"/>
      <c r="F75" s="439"/>
      <c r="G75" s="439"/>
      <c r="H75" s="439"/>
      <c r="I75" s="439"/>
      <c r="J75" s="439"/>
      <c r="K75" s="439"/>
      <c r="L75" s="439"/>
      <c r="M75" s="439"/>
      <c r="N75" s="439"/>
      <c r="O75" s="439"/>
      <c r="P75" s="439"/>
      <c r="Q75" s="439"/>
      <c r="R75" s="439"/>
      <c r="S75" s="439"/>
      <c r="T75" s="439"/>
      <c r="U75" s="439"/>
      <c r="V75" s="439"/>
      <c r="W75" s="439"/>
      <c r="X75" s="439"/>
      <c r="Y75" s="439"/>
    </row>
    <row r="76" spans="1:28" ht="20.25" customHeight="1">
      <c r="A76" s="413" t="s">
        <v>398</v>
      </c>
    </row>
    <row r="77" spans="1:28" ht="14.25" customHeight="1">
      <c r="B77" s="440" t="s">
        <v>374</v>
      </c>
      <c r="C77" s="440"/>
      <c r="D77" s="440"/>
      <c r="E77" s="440"/>
      <c r="F77" s="440"/>
      <c r="G77" s="440"/>
      <c r="H77" s="440"/>
      <c r="I77" s="440"/>
      <c r="J77" s="440"/>
      <c r="K77" s="440"/>
      <c r="L77" s="440"/>
      <c r="M77" s="440"/>
      <c r="N77" s="440"/>
      <c r="O77" s="440"/>
      <c r="P77" s="440"/>
      <c r="Q77" s="440"/>
      <c r="R77" s="440"/>
      <c r="S77" s="440"/>
      <c r="T77" s="440"/>
      <c r="U77" s="440"/>
      <c r="V77" s="440"/>
      <c r="W77" s="440"/>
      <c r="X77" s="440"/>
      <c r="Y77" s="440"/>
      <c r="Z77" s="440"/>
    </row>
    <row r="78" spans="1:28" ht="20.25" customHeight="1">
      <c r="B78" s="440"/>
      <c r="C78" s="440"/>
      <c r="D78" s="440"/>
      <c r="E78" s="440"/>
      <c r="F78" s="440"/>
      <c r="G78" s="440"/>
      <c r="H78" s="440"/>
      <c r="I78" s="440"/>
      <c r="J78" s="440"/>
      <c r="K78" s="440"/>
      <c r="L78" s="440"/>
      <c r="M78" s="440"/>
      <c r="N78" s="440"/>
      <c r="O78" s="440"/>
      <c r="P78" s="440"/>
      <c r="Q78" s="440"/>
      <c r="R78" s="440"/>
      <c r="S78" s="440"/>
      <c r="T78" s="440"/>
      <c r="U78" s="440"/>
      <c r="V78" s="440"/>
      <c r="W78" s="440"/>
      <c r="X78" s="440"/>
      <c r="Y78" s="440"/>
      <c r="Z78" s="440"/>
    </row>
    <row r="79" spans="1:28" ht="20.25" customHeight="1">
      <c r="B79" s="441"/>
      <c r="C79" s="472"/>
      <c r="D79" s="472"/>
      <c r="E79" s="472"/>
      <c r="F79" s="472"/>
      <c r="G79" s="472"/>
      <c r="H79" s="472"/>
      <c r="I79" s="472"/>
      <c r="J79" s="472"/>
      <c r="K79" s="472"/>
      <c r="L79" s="472"/>
      <c r="M79" s="472"/>
      <c r="N79" s="472"/>
      <c r="O79" s="472"/>
      <c r="P79" s="472"/>
      <c r="Q79" s="472"/>
      <c r="R79" s="472"/>
      <c r="S79" s="472"/>
      <c r="T79" s="472"/>
      <c r="U79" s="472"/>
      <c r="V79" s="472"/>
      <c r="W79" s="472"/>
      <c r="X79" s="472"/>
      <c r="Y79" s="472"/>
      <c r="Z79" s="661"/>
    </row>
    <row r="80" spans="1:28" ht="20.25" customHeight="1">
      <c r="B80" s="442"/>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662"/>
    </row>
    <row r="81" spans="1:26" ht="20.25" customHeight="1">
      <c r="B81" s="442"/>
      <c r="C81" s="473"/>
      <c r="D81" s="473"/>
      <c r="E81" s="473"/>
      <c r="F81" s="473"/>
      <c r="G81" s="473"/>
      <c r="H81" s="473"/>
      <c r="I81" s="473"/>
      <c r="J81" s="473"/>
      <c r="K81" s="473"/>
      <c r="L81" s="473"/>
      <c r="M81" s="473"/>
      <c r="N81" s="473"/>
      <c r="O81" s="473"/>
      <c r="P81" s="473"/>
      <c r="Q81" s="473"/>
      <c r="R81" s="473"/>
      <c r="S81" s="473"/>
      <c r="T81" s="473"/>
      <c r="U81" s="473"/>
      <c r="V81" s="473"/>
      <c r="W81" s="473"/>
      <c r="X81" s="473"/>
      <c r="Y81" s="473"/>
      <c r="Z81" s="662"/>
    </row>
    <row r="82" spans="1:26" ht="20.25" customHeight="1">
      <c r="B82" s="442"/>
      <c r="C82" s="473"/>
      <c r="D82" s="473"/>
      <c r="E82" s="473"/>
      <c r="F82" s="473"/>
      <c r="G82" s="473"/>
      <c r="H82" s="473"/>
      <c r="I82" s="473"/>
      <c r="J82" s="473"/>
      <c r="K82" s="473"/>
      <c r="L82" s="473"/>
      <c r="M82" s="473"/>
      <c r="N82" s="473"/>
      <c r="O82" s="473"/>
      <c r="P82" s="473"/>
      <c r="Q82" s="473"/>
      <c r="R82" s="473"/>
      <c r="S82" s="473"/>
      <c r="T82" s="473"/>
      <c r="U82" s="473"/>
      <c r="V82" s="473"/>
      <c r="W82" s="473"/>
      <c r="X82" s="473"/>
      <c r="Y82" s="473"/>
      <c r="Z82" s="662"/>
    </row>
    <row r="83" spans="1:26" ht="20.25" customHeight="1">
      <c r="B83" s="442"/>
      <c r="C83" s="473"/>
      <c r="D83" s="473"/>
      <c r="E83" s="473"/>
      <c r="F83" s="473"/>
      <c r="G83" s="473"/>
      <c r="H83" s="473"/>
      <c r="I83" s="473"/>
      <c r="J83" s="473"/>
      <c r="K83" s="473"/>
      <c r="L83" s="473"/>
      <c r="M83" s="473"/>
      <c r="N83" s="473"/>
      <c r="O83" s="473"/>
      <c r="P83" s="473"/>
      <c r="Q83" s="473"/>
      <c r="R83" s="473"/>
      <c r="S83" s="473"/>
      <c r="T83" s="473"/>
      <c r="U83" s="473"/>
      <c r="V83" s="473"/>
      <c r="W83" s="473"/>
      <c r="X83" s="473"/>
      <c r="Y83" s="473"/>
      <c r="Z83" s="662"/>
    </row>
    <row r="84" spans="1:26" ht="20.25" customHeight="1">
      <c r="B84" s="442"/>
      <c r="C84" s="473"/>
      <c r="D84" s="473"/>
      <c r="E84" s="473"/>
      <c r="F84" s="473"/>
      <c r="G84" s="473"/>
      <c r="H84" s="473"/>
      <c r="I84" s="473"/>
      <c r="J84" s="473"/>
      <c r="K84" s="473"/>
      <c r="L84" s="473"/>
      <c r="M84" s="473"/>
      <c r="N84" s="473"/>
      <c r="O84" s="473"/>
      <c r="P84" s="473"/>
      <c r="Q84" s="473"/>
      <c r="R84" s="473"/>
      <c r="S84" s="473"/>
      <c r="T84" s="473"/>
      <c r="U84" s="473"/>
      <c r="V84" s="473"/>
      <c r="W84" s="473"/>
      <c r="X84" s="473"/>
      <c r="Y84" s="473"/>
      <c r="Z84" s="662"/>
    </row>
    <row r="85" spans="1:26" ht="20.25" customHeight="1">
      <c r="B85" s="442"/>
      <c r="C85" s="473"/>
      <c r="D85" s="473"/>
      <c r="E85" s="473"/>
      <c r="F85" s="473"/>
      <c r="G85" s="473"/>
      <c r="H85" s="473"/>
      <c r="I85" s="473"/>
      <c r="J85" s="473"/>
      <c r="K85" s="473"/>
      <c r="L85" s="473"/>
      <c r="M85" s="473"/>
      <c r="N85" s="473"/>
      <c r="O85" s="473"/>
      <c r="P85" s="473"/>
      <c r="Q85" s="473"/>
      <c r="R85" s="473"/>
      <c r="S85" s="473"/>
      <c r="T85" s="473"/>
      <c r="U85" s="473"/>
      <c r="V85" s="473"/>
      <c r="W85" s="473"/>
      <c r="X85" s="473"/>
      <c r="Y85" s="473"/>
      <c r="Z85" s="662"/>
    </row>
    <row r="86" spans="1:26" ht="20.25" customHeight="1">
      <c r="B86" s="442"/>
      <c r="C86" s="473"/>
      <c r="D86" s="473"/>
      <c r="E86" s="473"/>
      <c r="F86" s="473"/>
      <c r="G86" s="473"/>
      <c r="H86" s="473"/>
      <c r="I86" s="473"/>
      <c r="J86" s="473"/>
      <c r="K86" s="473"/>
      <c r="L86" s="473"/>
      <c r="M86" s="473"/>
      <c r="N86" s="473"/>
      <c r="O86" s="473"/>
      <c r="P86" s="473"/>
      <c r="Q86" s="473"/>
      <c r="R86" s="473"/>
      <c r="S86" s="473"/>
      <c r="T86" s="473"/>
      <c r="U86" s="473"/>
      <c r="V86" s="473"/>
      <c r="W86" s="473"/>
      <c r="X86" s="473"/>
      <c r="Y86" s="473"/>
      <c r="Z86" s="662"/>
    </row>
    <row r="87" spans="1:26" ht="20.25" customHeight="1">
      <c r="B87" s="442"/>
      <c r="C87" s="473"/>
      <c r="D87" s="473"/>
      <c r="E87" s="473"/>
      <c r="F87" s="473"/>
      <c r="G87" s="473"/>
      <c r="H87" s="473"/>
      <c r="I87" s="473"/>
      <c r="J87" s="473"/>
      <c r="K87" s="473"/>
      <c r="L87" s="473"/>
      <c r="M87" s="473"/>
      <c r="N87" s="473"/>
      <c r="O87" s="473"/>
      <c r="P87" s="473"/>
      <c r="Q87" s="473"/>
      <c r="R87" s="473"/>
      <c r="S87" s="473"/>
      <c r="T87" s="473"/>
      <c r="U87" s="473"/>
      <c r="V87" s="473"/>
      <c r="W87" s="473"/>
      <c r="X87" s="473"/>
      <c r="Y87" s="473"/>
      <c r="Z87" s="662"/>
    </row>
    <row r="88" spans="1:26" ht="20.25" customHeight="1">
      <c r="B88" s="442"/>
      <c r="C88" s="473"/>
      <c r="D88" s="473"/>
      <c r="E88" s="473"/>
      <c r="F88" s="473"/>
      <c r="G88" s="473"/>
      <c r="H88" s="473"/>
      <c r="I88" s="473"/>
      <c r="J88" s="473"/>
      <c r="K88" s="473"/>
      <c r="L88" s="473"/>
      <c r="M88" s="473"/>
      <c r="N88" s="473"/>
      <c r="O88" s="473"/>
      <c r="P88" s="473"/>
      <c r="Q88" s="473"/>
      <c r="R88" s="473"/>
      <c r="S88" s="473"/>
      <c r="T88" s="473"/>
      <c r="U88" s="473"/>
      <c r="V88" s="473"/>
      <c r="W88" s="473"/>
      <c r="X88" s="473"/>
      <c r="Y88" s="473"/>
      <c r="Z88" s="662"/>
    </row>
    <row r="89" spans="1:26" ht="20.25" customHeight="1">
      <c r="B89" s="443"/>
      <c r="C89" s="474"/>
      <c r="D89" s="474"/>
      <c r="E89" s="474"/>
      <c r="F89" s="474"/>
      <c r="G89" s="474"/>
      <c r="H89" s="474"/>
      <c r="I89" s="474"/>
      <c r="J89" s="474"/>
      <c r="K89" s="474"/>
      <c r="L89" s="474"/>
      <c r="M89" s="474"/>
      <c r="N89" s="474"/>
      <c r="O89" s="474"/>
      <c r="P89" s="474"/>
      <c r="Q89" s="474"/>
      <c r="R89" s="474"/>
      <c r="S89" s="474"/>
      <c r="T89" s="474"/>
      <c r="U89" s="474"/>
      <c r="V89" s="474"/>
      <c r="W89" s="474"/>
      <c r="X89" s="474"/>
      <c r="Y89" s="474"/>
      <c r="Z89" s="663"/>
    </row>
    <row r="90" spans="1:26" ht="20.25" customHeight="1">
      <c r="A90" s="413" t="s">
        <v>266</v>
      </c>
    </row>
    <row r="91" spans="1:26" ht="20.25" customHeight="1">
      <c r="B91" s="444" t="s">
        <v>489</v>
      </c>
      <c r="C91" s="444"/>
      <c r="D91" s="444"/>
      <c r="E91" s="444"/>
      <c r="F91" s="444"/>
      <c r="G91" s="444"/>
      <c r="H91" s="444"/>
      <c r="I91" s="444"/>
      <c r="J91" s="444"/>
      <c r="K91" s="444"/>
      <c r="L91" s="444"/>
      <c r="M91" s="444"/>
      <c r="N91" s="444"/>
      <c r="O91" s="444"/>
      <c r="P91" s="444"/>
      <c r="Q91" s="444"/>
      <c r="R91" s="444"/>
      <c r="S91" s="444"/>
      <c r="T91" s="444"/>
      <c r="U91" s="444"/>
      <c r="V91" s="444"/>
      <c r="W91" s="444"/>
      <c r="X91" s="444"/>
      <c r="Y91" s="444"/>
    </row>
    <row r="92" spans="1:26" ht="14.25" customHeight="1">
      <c r="B92" s="445"/>
      <c r="C92" s="445"/>
      <c r="D92" s="445"/>
      <c r="E92" s="445"/>
      <c r="F92" s="445"/>
      <c r="G92" s="445"/>
      <c r="H92" s="445"/>
      <c r="I92" s="445"/>
      <c r="J92" s="445"/>
      <c r="K92" s="445"/>
      <c r="L92" s="445"/>
      <c r="M92" s="445"/>
      <c r="N92" s="445"/>
      <c r="O92" s="445"/>
      <c r="P92" s="445"/>
      <c r="Q92" s="445"/>
      <c r="R92" s="440"/>
      <c r="S92" s="440"/>
      <c r="T92" s="440"/>
      <c r="U92" s="440"/>
      <c r="V92" s="440"/>
      <c r="W92" s="440"/>
      <c r="X92" s="644" t="s">
        <v>210</v>
      </c>
      <c r="Y92" s="644"/>
      <c r="Z92" s="644"/>
    </row>
    <row r="93" spans="1:26" ht="20.25" customHeight="1">
      <c r="B93" s="446" t="s">
        <v>351</v>
      </c>
      <c r="C93" s="475"/>
      <c r="D93" s="475"/>
      <c r="E93" s="475"/>
      <c r="F93" s="475"/>
      <c r="G93" s="501"/>
      <c r="H93" s="446" t="s">
        <v>349</v>
      </c>
      <c r="I93" s="501"/>
      <c r="J93" s="446" t="s">
        <v>448</v>
      </c>
      <c r="K93" s="475"/>
      <c r="L93" s="475"/>
      <c r="M93" s="501"/>
      <c r="N93" s="446" t="s">
        <v>351</v>
      </c>
      <c r="O93" s="475"/>
      <c r="P93" s="475"/>
      <c r="Q93" s="475"/>
      <c r="R93" s="475"/>
      <c r="S93" s="501"/>
      <c r="T93" s="446" t="s">
        <v>349</v>
      </c>
      <c r="U93" s="475"/>
      <c r="V93" s="501"/>
      <c r="W93" s="446" t="s">
        <v>448</v>
      </c>
      <c r="X93" s="475"/>
      <c r="Y93" s="475"/>
      <c r="Z93" s="501"/>
    </row>
    <row r="94" spans="1:26" ht="18.75" customHeight="1">
      <c r="B94" s="447" t="s">
        <v>216</v>
      </c>
      <c r="C94" s="476"/>
      <c r="D94" s="476"/>
      <c r="E94" s="476"/>
      <c r="F94" s="476"/>
      <c r="G94" s="502"/>
      <c r="H94" s="521" t="s">
        <v>517</v>
      </c>
      <c r="I94" s="546"/>
      <c r="J94" s="560">
        <v>70000000</v>
      </c>
      <c r="K94" s="565"/>
      <c r="L94" s="565"/>
      <c r="M94" s="582"/>
      <c r="N94" s="447" t="s">
        <v>294</v>
      </c>
      <c r="O94" s="476"/>
      <c r="P94" s="476"/>
      <c r="Q94" s="476"/>
      <c r="R94" s="476"/>
      <c r="S94" s="502"/>
      <c r="T94" s="626"/>
      <c r="U94" s="639"/>
      <c r="V94" s="641"/>
      <c r="W94" s="560"/>
      <c r="X94" s="565"/>
      <c r="Y94" s="565"/>
      <c r="Z94" s="582"/>
    </row>
    <row r="95" spans="1:26" ht="13.5">
      <c r="B95" s="447" t="s">
        <v>116</v>
      </c>
      <c r="C95" s="476"/>
      <c r="D95" s="476"/>
      <c r="E95" s="476"/>
      <c r="F95" s="476"/>
      <c r="G95" s="502"/>
      <c r="H95" s="521" t="s">
        <v>517</v>
      </c>
      <c r="I95" s="546"/>
      <c r="J95" s="560"/>
      <c r="K95" s="565"/>
      <c r="L95" s="565"/>
      <c r="M95" s="582"/>
      <c r="N95" s="447" t="s">
        <v>126</v>
      </c>
      <c r="O95" s="476"/>
      <c r="P95" s="476"/>
      <c r="Q95" s="476"/>
      <c r="R95" s="476"/>
      <c r="S95" s="502"/>
      <c r="T95" s="626"/>
      <c r="U95" s="639"/>
      <c r="V95" s="641"/>
      <c r="W95" s="560"/>
      <c r="X95" s="565"/>
      <c r="Y95" s="565"/>
      <c r="Z95" s="582"/>
    </row>
    <row r="96" spans="1:26" ht="13.5">
      <c r="B96" s="447" t="s">
        <v>364</v>
      </c>
      <c r="C96" s="476"/>
      <c r="D96" s="476"/>
      <c r="E96" s="476"/>
      <c r="F96" s="476"/>
      <c r="G96" s="502"/>
      <c r="H96" s="521" t="s">
        <v>102</v>
      </c>
      <c r="I96" s="546"/>
      <c r="J96" s="560"/>
      <c r="K96" s="565"/>
      <c r="L96" s="565"/>
      <c r="M96" s="582"/>
      <c r="N96" s="447" t="s">
        <v>122</v>
      </c>
      <c r="O96" s="476"/>
      <c r="P96" s="476"/>
      <c r="Q96" s="476"/>
      <c r="R96" s="476"/>
      <c r="S96" s="502"/>
      <c r="T96" s="626"/>
      <c r="U96" s="639"/>
      <c r="V96" s="641"/>
      <c r="W96" s="560"/>
      <c r="X96" s="565"/>
      <c r="Y96" s="565"/>
      <c r="Z96" s="582"/>
    </row>
    <row r="97" spans="2:26" ht="13.5">
      <c r="B97" s="447" t="s">
        <v>449</v>
      </c>
      <c r="C97" s="476"/>
      <c r="D97" s="476"/>
      <c r="E97" s="476"/>
      <c r="F97" s="476"/>
      <c r="G97" s="502"/>
      <c r="H97" s="521" t="s">
        <v>47</v>
      </c>
      <c r="I97" s="546"/>
      <c r="J97" s="560"/>
      <c r="K97" s="565"/>
      <c r="L97" s="565"/>
      <c r="M97" s="582"/>
      <c r="N97" s="447" t="s">
        <v>514</v>
      </c>
      <c r="O97" s="476"/>
      <c r="P97" s="476"/>
      <c r="Q97" s="476"/>
      <c r="R97" s="476"/>
      <c r="S97" s="502"/>
      <c r="T97" s="626"/>
      <c r="U97" s="639"/>
      <c r="V97" s="641"/>
      <c r="W97" s="560"/>
      <c r="X97" s="565"/>
      <c r="Y97" s="565"/>
      <c r="Z97" s="582"/>
    </row>
    <row r="98" spans="2:26" ht="13.5">
      <c r="B98" s="447" t="s">
        <v>0</v>
      </c>
      <c r="C98" s="476"/>
      <c r="D98" s="476"/>
      <c r="E98" s="476"/>
      <c r="F98" s="476"/>
      <c r="G98" s="502"/>
      <c r="H98" s="521" t="s">
        <v>47</v>
      </c>
      <c r="I98" s="546"/>
      <c r="J98" s="560"/>
      <c r="K98" s="565"/>
      <c r="L98" s="565"/>
      <c r="M98" s="582"/>
      <c r="N98" s="447" t="s">
        <v>58</v>
      </c>
      <c r="O98" s="476"/>
      <c r="P98" s="476"/>
      <c r="Q98" s="476"/>
      <c r="R98" s="476"/>
      <c r="S98" s="502"/>
      <c r="T98" s="626"/>
      <c r="U98" s="639"/>
      <c r="V98" s="641"/>
      <c r="W98" s="560"/>
      <c r="X98" s="565"/>
      <c r="Y98" s="565"/>
      <c r="Z98" s="582"/>
    </row>
    <row r="99" spans="2:26" ht="13.5">
      <c r="B99" s="447" t="s">
        <v>449</v>
      </c>
      <c r="C99" s="476"/>
      <c r="D99" s="476"/>
      <c r="E99" s="476"/>
      <c r="F99" s="476"/>
      <c r="G99" s="502"/>
      <c r="H99" s="521" t="s">
        <v>47</v>
      </c>
      <c r="I99" s="546"/>
      <c r="J99" s="560"/>
      <c r="K99" s="565"/>
      <c r="L99" s="565"/>
      <c r="M99" s="582"/>
      <c r="N99" s="447" t="s">
        <v>515</v>
      </c>
      <c r="O99" s="476"/>
      <c r="P99" s="476"/>
      <c r="Q99" s="476"/>
      <c r="R99" s="476"/>
      <c r="S99" s="502"/>
      <c r="T99" s="626"/>
      <c r="U99" s="639"/>
      <c r="V99" s="641"/>
      <c r="W99" s="560"/>
      <c r="X99" s="565"/>
      <c r="Y99" s="565"/>
      <c r="Z99" s="582"/>
    </row>
    <row r="100" spans="2:26" ht="13.5">
      <c r="B100" s="447" t="s">
        <v>304</v>
      </c>
      <c r="C100" s="476"/>
      <c r="D100" s="476"/>
      <c r="E100" s="476"/>
      <c r="F100" s="476"/>
      <c r="G100" s="502"/>
      <c r="H100" s="521" t="s">
        <v>336</v>
      </c>
      <c r="I100" s="546"/>
      <c r="J100" s="560"/>
      <c r="K100" s="565"/>
      <c r="L100" s="565"/>
      <c r="M100" s="582"/>
      <c r="N100" s="447"/>
      <c r="O100" s="476"/>
      <c r="P100" s="476"/>
      <c r="Q100" s="476"/>
      <c r="R100" s="476"/>
      <c r="S100" s="502"/>
      <c r="T100" s="626"/>
      <c r="U100" s="639"/>
      <c r="V100" s="641"/>
      <c r="W100" s="560"/>
      <c r="X100" s="565"/>
      <c r="Y100" s="565"/>
      <c r="Z100" s="582"/>
    </row>
    <row r="101" spans="2:26" ht="13.5">
      <c r="B101" s="447" t="s">
        <v>492</v>
      </c>
      <c r="C101" s="476"/>
      <c r="D101" s="476"/>
      <c r="E101" s="476"/>
      <c r="F101" s="476"/>
      <c r="G101" s="502"/>
      <c r="H101" s="521"/>
      <c r="I101" s="546"/>
      <c r="J101" s="560"/>
      <c r="K101" s="565"/>
      <c r="L101" s="565"/>
      <c r="M101" s="582"/>
      <c r="N101" s="447"/>
      <c r="O101" s="476"/>
      <c r="P101" s="476"/>
      <c r="Q101" s="476"/>
      <c r="R101" s="476"/>
      <c r="S101" s="502"/>
      <c r="T101" s="626"/>
      <c r="U101" s="639"/>
      <c r="V101" s="641"/>
      <c r="W101" s="560"/>
      <c r="X101" s="565"/>
      <c r="Y101" s="565"/>
      <c r="Z101" s="582"/>
    </row>
    <row r="102" spans="2:26" ht="13.5">
      <c r="B102" s="447" t="s">
        <v>493</v>
      </c>
      <c r="C102" s="476"/>
      <c r="D102" s="476"/>
      <c r="E102" s="476"/>
      <c r="F102" s="476"/>
      <c r="G102" s="502"/>
      <c r="H102" s="521"/>
      <c r="I102" s="546"/>
      <c r="J102" s="560"/>
      <c r="K102" s="565"/>
      <c r="L102" s="565"/>
      <c r="M102" s="582"/>
      <c r="N102" s="447"/>
      <c r="O102" s="476"/>
      <c r="P102" s="476"/>
      <c r="Q102" s="476"/>
      <c r="R102" s="476"/>
      <c r="S102" s="502"/>
      <c r="T102" s="626"/>
      <c r="U102" s="639"/>
      <c r="V102" s="641"/>
      <c r="W102" s="560"/>
      <c r="X102" s="565"/>
      <c r="Y102" s="565"/>
      <c r="Z102" s="582"/>
    </row>
    <row r="103" spans="2:26" ht="13.5">
      <c r="B103" s="447" t="s">
        <v>461</v>
      </c>
      <c r="C103" s="476"/>
      <c r="D103" s="476"/>
      <c r="E103" s="476"/>
      <c r="F103" s="476"/>
      <c r="G103" s="502"/>
      <c r="H103" s="521"/>
      <c r="I103" s="546"/>
      <c r="J103" s="560"/>
      <c r="K103" s="565"/>
      <c r="L103" s="565"/>
      <c r="M103" s="582"/>
      <c r="N103" s="447"/>
      <c r="O103" s="476"/>
      <c r="P103" s="476"/>
      <c r="Q103" s="476"/>
      <c r="R103" s="476"/>
      <c r="S103" s="502"/>
      <c r="T103" s="626"/>
      <c r="U103" s="639"/>
      <c r="V103" s="641"/>
      <c r="W103" s="560"/>
      <c r="X103" s="565"/>
      <c r="Y103" s="565"/>
      <c r="Z103" s="582"/>
    </row>
    <row r="104" spans="2:26" ht="13.5">
      <c r="B104" s="447" t="s">
        <v>11</v>
      </c>
      <c r="C104" s="476"/>
      <c r="D104" s="476"/>
      <c r="E104" s="476"/>
      <c r="F104" s="476"/>
      <c r="G104" s="502"/>
      <c r="H104" s="521"/>
      <c r="I104" s="546"/>
      <c r="J104" s="560"/>
      <c r="K104" s="565"/>
      <c r="L104" s="565"/>
      <c r="M104" s="582"/>
      <c r="N104" s="447"/>
      <c r="O104" s="476"/>
      <c r="P104" s="476"/>
      <c r="Q104" s="476"/>
      <c r="R104" s="476"/>
      <c r="S104" s="502"/>
      <c r="T104" s="626"/>
      <c r="U104" s="639"/>
      <c r="V104" s="641"/>
      <c r="W104" s="560"/>
      <c r="X104" s="565"/>
      <c r="Y104" s="565"/>
      <c r="Z104" s="582"/>
    </row>
    <row r="105" spans="2:26" ht="13.5">
      <c r="B105" s="447" t="s">
        <v>316</v>
      </c>
      <c r="C105" s="476"/>
      <c r="D105" s="476"/>
      <c r="E105" s="476"/>
      <c r="F105" s="476"/>
      <c r="G105" s="502"/>
      <c r="H105" s="521"/>
      <c r="I105" s="546"/>
      <c r="J105" s="560"/>
      <c r="K105" s="565"/>
      <c r="L105" s="565"/>
      <c r="M105" s="582"/>
      <c r="N105" s="447"/>
      <c r="O105" s="476"/>
      <c r="P105" s="476"/>
      <c r="Q105" s="476"/>
      <c r="R105" s="476"/>
      <c r="S105" s="502"/>
      <c r="T105" s="626"/>
      <c r="U105" s="639"/>
      <c r="V105" s="641"/>
      <c r="W105" s="560"/>
      <c r="X105" s="565"/>
      <c r="Y105" s="565"/>
      <c r="Z105" s="582"/>
    </row>
    <row r="106" spans="2:26" ht="13.5">
      <c r="B106" s="447" t="s">
        <v>494</v>
      </c>
      <c r="C106" s="476"/>
      <c r="D106" s="476"/>
      <c r="E106" s="476"/>
      <c r="F106" s="476"/>
      <c r="G106" s="502"/>
      <c r="H106" s="521"/>
      <c r="I106" s="546"/>
      <c r="J106" s="560"/>
      <c r="K106" s="565"/>
      <c r="L106" s="565"/>
      <c r="M106" s="582"/>
      <c r="N106" s="447"/>
      <c r="O106" s="476"/>
      <c r="P106" s="476"/>
      <c r="Q106" s="476"/>
      <c r="R106" s="476"/>
      <c r="S106" s="502"/>
      <c r="T106" s="626"/>
      <c r="U106" s="639"/>
      <c r="V106" s="641"/>
      <c r="W106" s="560"/>
      <c r="X106" s="565"/>
      <c r="Y106" s="565"/>
      <c r="Z106" s="582"/>
    </row>
    <row r="107" spans="2:26" ht="13.5">
      <c r="B107" s="447" t="s">
        <v>496</v>
      </c>
      <c r="C107" s="476"/>
      <c r="D107" s="476"/>
      <c r="E107" s="476"/>
      <c r="F107" s="476"/>
      <c r="G107" s="502"/>
      <c r="H107" s="521"/>
      <c r="I107" s="546"/>
      <c r="J107" s="560"/>
      <c r="K107" s="565"/>
      <c r="L107" s="565"/>
      <c r="M107" s="582"/>
      <c r="N107" s="447"/>
      <c r="O107" s="476"/>
      <c r="P107" s="476"/>
      <c r="Q107" s="476"/>
      <c r="R107" s="476"/>
      <c r="S107" s="502"/>
      <c r="T107" s="626"/>
      <c r="U107" s="639"/>
      <c r="V107" s="641"/>
      <c r="W107" s="560"/>
      <c r="X107" s="565"/>
      <c r="Y107" s="565"/>
      <c r="Z107" s="582"/>
    </row>
    <row r="108" spans="2:26" ht="13.5">
      <c r="B108" s="447" t="s">
        <v>497</v>
      </c>
      <c r="C108" s="476"/>
      <c r="D108" s="476"/>
      <c r="E108" s="476"/>
      <c r="F108" s="476"/>
      <c r="G108" s="502"/>
      <c r="H108" s="521"/>
      <c r="I108" s="546"/>
      <c r="J108" s="560"/>
      <c r="K108" s="565"/>
      <c r="L108" s="565"/>
      <c r="M108" s="582"/>
      <c r="N108" s="447"/>
      <c r="O108" s="476"/>
      <c r="P108" s="476"/>
      <c r="Q108" s="476"/>
      <c r="R108" s="476"/>
      <c r="S108" s="502"/>
      <c r="T108" s="626"/>
      <c r="U108" s="639"/>
      <c r="V108" s="641"/>
      <c r="W108" s="560"/>
      <c r="X108" s="565"/>
      <c r="Y108" s="565"/>
      <c r="Z108" s="582"/>
    </row>
    <row r="109" spans="2:26" ht="13.5">
      <c r="B109" s="447" t="s">
        <v>498</v>
      </c>
      <c r="C109" s="476"/>
      <c r="D109" s="476"/>
      <c r="E109" s="476"/>
      <c r="F109" s="476"/>
      <c r="G109" s="502"/>
      <c r="H109" s="521"/>
      <c r="I109" s="546"/>
      <c r="J109" s="560"/>
      <c r="K109" s="565"/>
      <c r="L109" s="565"/>
      <c r="M109" s="582"/>
      <c r="N109" s="447"/>
      <c r="O109" s="476"/>
      <c r="P109" s="476"/>
      <c r="Q109" s="476"/>
      <c r="R109" s="476"/>
      <c r="S109" s="502"/>
      <c r="T109" s="626"/>
      <c r="U109" s="639"/>
      <c r="V109" s="641"/>
      <c r="W109" s="560"/>
      <c r="X109" s="565"/>
      <c r="Y109" s="565"/>
      <c r="Z109" s="582"/>
    </row>
    <row r="110" spans="2:26" ht="13.5">
      <c r="B110" s="447" t="s">
        <v>276</v>
      </c>
      <c r="C110" s="476"/>
      <c r="D110" s="476"/>
      <c r="E110" s="476"/>
      <c r="F110" s="476"/>
      <c r="G110" s="502"/>
      <c r="H110" s="521"/>
      <c r="I110" s="546"/>
      <c r="J110" s="560"/>
      <c r="K110" s="565"/>
      <c r="L110" s="565"/>
      <c r="M110" s="582"/>
      <c r="N110" s="447"/>
      <c r="O110" s="476"/>
      <c r="P110" s="476"/>
      <c r="Q110" s="476"/>
      <c r="R110" s="476"/>
      <c r="S110" s="502"/>
      <c r="T110" s="626"/>
      <c r="U110" s="639"/>
      <c r="V110" s="641"/>
      <c r="W110" s="560"/>
      <c r="X110" s="565"/>
      <c r="Y110" s="565"/>
      <c r="Z110" s="582"/>
    </row>
    <row r="111" spans="2:26" ht="13.5">
      <c r="B111" s="447" t="s">
        <v>469</v>
      </c>
      <c r="C111" s="476"/>
      <c r="D111" s="476"/>
      <c r="E111" s="476"/>
      <c r="F111" s="476"/>
      <c r="G111" s="502"/>
      <c r="H111" s="521"/>
      <c r="I111" s="546"/>
      <c r="J111" s="560"/>
      <c r="K111" s="565"/>
      <c r="L111" s="565"/>
      <c r="M111" s="582"/>
      <c r="N111" s="447"/>
      <c r="O111" s="476"/>
      <c r="P111" s="476"/>
      <c r="Q111" s="476"/>
      <c r="R111" s="476"/>
      <c r="S111" s="502"/>
      <c r="T111" s="626"/>
      <c r="U111" s="639"/>
      <c r="V111" s="641"/>
      <c r="W111" s="560"/>
      <c r="X111" s="565"/>
      <c r="Y111" s="565"/>
      <c r="Z111" s="582"/>
    </row>
    <row r="112" spans="2:26" ht="13.5">
      <c r="B112" s="447" t="s">
        <v>214</v>
      </c>
      <c r="C112" s="476"/>
      <c r="D112" s="476"/>
      <c r="E112" s="476"/>
      <c r="F112" s="476"/>
      <c r="G112" s="502"/>
      <c r="H112" s="521"/>
      <c r="I112" s="546"/>
      <c r="J112" s="560"/>
      <c r="K112" s="565"/>
      <c r="L112" s="565"/>
      <c r="M112" s="582"/>
      <c r="N112" s="447"/>
      <c r="O112" s="476"/>
      <c r="P112" s="476"/>
      <c r="Q112" s="476"/>
      <c r="R112" s="476"/>
      <c r="S112" s="502"/>
      <c r="T112" s="626"/>
      <c r="U112" s="639"/>
      <c r="V112" s="641"/>
      <c r="W112" s="560"/>
      <c r="X112" s="565"/>
      <c r="Y112" s="565"/>
      <c r="Z112" s="582"/>
    </row>
    <row r="113" spans="2:26" ht="13.5">
      <c r="B113" s="447" t="s">
        <v>285</v>
      </c>
      <c r="C113" s="476"/>
      <c r="D113" s="476"/>
      <c r="E113" s="476"/>
      <c r="F113" s="476"/>
      <c r="G113" s="502"/>
      <c r="H113" s="521"/>
      <c r="I113" s="546"/>
      <c r="J113" s="560"/>
      <c r="K113" s="565"/>
      <c r="L113" s="565"/>
      <c r="M113" s="582"/>
      <c r="N113" s="447"/>
      <c r="O113" s="476"/>
      <c r="P113" s="476"/>
      <c r="Q113" s="476"/>
      <c r="R113" s="476"/>
      <c r="S113" s="502"/>
      <c r="T113" s="626"/>
      <c r="U113" s="639"/>
      <c r="V113" s="641"/>
      <c r="W113" s="560"/>
      <c r="X113" s="565"/>
      <c r="Y113" s="565"/>
      <c r="Z113" s="582"/>
    </row>
    <row r="114" spans="2:26" ht="13.5">
      <c r="B114" s="447" t="s">
        <v>403</v>
      </c>
      <c r="C114" s="476"/>
      <c r="D114" s="476"/>
      <c r="E114" s="476"/>
      <c r="F114" s="476"/>
      <c r="G114" s="502"/>
      <c r="H114" s="521"/>
      <c r="I114" s="546"/>
      <c r="J114" s="560"/>
      <c r="K114" s="565"/>
      <c r="L114" s="565"/>
      <c r="M114" s="582"/>
      <c r="N114" s="447"/>
      <c r="O114" s="476"/>
      <c r="P114" s="476"/>
      <c r="Q114" s="476"/>
      <c r="R114" s="476"/>
      <c r="S114" s="502"/>
      <c r="T114" s="626"/>
      <c r="U114" s="639"/>
      <c r="V114" s="641"/>
      <c r="W114" s="560"/>
      <c r="X114" s="565"/>
      <c r="Y114" s="565"/>
      <c r="Z114" s="582"/>
    </row>
    <row r="115" spans="2:26" ht="13.5">
      <c r="B115" s="447" t="s">
        <v>499</v>
      </c>
      <c r="C115" s="476"/>
      <c r="D115" s="476"/>
      <c r="E115" s="476"/>
      <c r="F115" s="476"/>
      <c r="G115" s="502"/>
      <c r="H115" s="521"/>
      <c r="I115" s="546"/>
      <c r="J115" s="560"/>
      <c r="K115" s="565"/>
      <c r="L115" s="565"/>
      <c r="M115" s="582"/>
      <c r="N115" s="447"/>
      <c r="O115" s="476"/>
      <c r="P115" s="476"/>
      <c r="Q115" s="476"/>
      <c r="R115" s="476"/>
      <c r="S115" s="502"/>
      <c r="T115" s="626"/>
      <c r="U115" s="639"/>
      <c r="V115" s="641"/>
      <c r="W115" s="560"/>
      <c r="X115" s="565"/>
      <c r="Y115" s="565"/>
      <c r="Z115" s="582"/>
    </row>
    <row r="116" spans="2:26" ht="13.5">
      <c r="B116" s="447" t="s">
        <v>252</v>
      </c>
      <c r="C116" s="476"/>
      <c r="D116" s="476"/>
      <c r="E116" s="476"/>
      <c r="F116" s="476"/>
      <c r="G116" s="502"/>
      <c r="H116" s="521"/>
      <c r="I116" s="546"/>
      <c r="J116" s="560"/>
      <c r="K116" s="565"/>
      <c r="L116" s="565"/>
      <c r="M116" s="582"/>
      <c r="N116" s="447"/>
      <c r="O116" s="476"/>
      <c r="P116" s="476"/>
      <c r="Q116" s="476"/>
      <c r="R116" s="476"/>
      <c r="S116" s="502"/>
      <c r="T116" s="626"/>
      <c r="U116" s="639"/>
      <c r="V116" s="641"/>
      <c r="W116" s="560"/>
      <c r="X116" s="565"/>
      <c r="Y116" s="565"/>
      <c r="Z116" s="582"/>
    </row>
    <row r="117" spans="2:26" ht="13.5">
      <c r="B117" s="447" t="s">
        <v>181</v>
      </c>
      <c r="C117" s="476"/>
      <c r="D117" s="476"/>
      <c r="E117" s="476"/>
      <c r="F117" s="476"/>
      <c r="G117" s="502"/>
      <c r="H117" s="521"/>
      <c r="I117" s="546"/>
      <c r="J117" s="560"/>
      <c r="K117" s="565"/>
      <c r="L117" s="565"/>
      <c r="M117" s="582"/>
      <c r="N117" s="447"/>
      <c r="O117" s="476"/>
      <c r="P117" s="476"/>
      <c r="Q117" s="476"/>
      <c r="R117" s="476"/>
      <c r="S117" s="502"/>
      <c r="T117" s="626"/>
      <c r="U117" s="639"/>
      <c r="V117" s="641"/>
      <c r="W117" s="560"/>
      <c r="X117" s="565"/>
      <c r="Y117" s="565"/>
      <c r="Z117" s="582"/>
    </row>
    <row r="118" spans="2:26" ht="13.5">
      <c r="B118" s="447" t="s">
        <v>182</v>
      </c>
      <c r="C118" s="476"/>
      <c r="D118" s="476"/>
      <c r="E118" s="476"/>
      <c r="F118" s="476"/>
      <c r="G118" s="502"/>
      <c r="H118" s="521"/>
      <c r="I118" s="546"/>
      <c r="J118" s="560"/>
      <c r="K118" s="565"/>
      <c r="L118" s="565"/>
      <c r="M118" s="582"/>
      <c r="N118" s="447"/>
      <c r="O118" s="476"/>
      <c r="P118" s="476"/>
      <c r="Q118" s="476"/>
      <c r="R118" s="476"/>
      <c r="S118" s="502"/>
      <c r="T118" s="626"/>
      <c r="U118" s="639"/>
      <c r="V118" s="641"/>
      <c r="W118" s="560"/>
      <c r="X118" s="565"/>
      <c r="Y118" s="565"/>
      <c r="Z118" s="582"/>
    </row>
    <row r="119" spans="2:26" ht="13.5">
      <c r="B119" s="447" t="s">
        <v>500</v>
      </c>
      <c r="C119" s="476"/>
      <c r="D119" s="476"/>
      <c r="E119" s="476"/>
      <c r="F119" s="476"/>
      <c r="G119" s="502"/>
      <c r="H119" s="521"/>
      <c r="I119" s="546"/>
      <c r="J119" s="560"/>
      <c r="K119" s="565"/>
      <c r="L119" s="565"/>
      <c r="M119" s="582"/>
      <c r="N119" s="447"/>
      <c r="O119" s="476"/>
      <c r="P119" s="476"/>
      <c r="Q119" s="476"/>
      <c r="R119" s="476"/>
      <c r="S119" s="502"/>
      <c r="T119" s="626"/>
      <c r="U119" s="639"/>
      <c r="V119" s="641"/>
      <c r="W119" s="560"/>
      <c r="X119" s="565"/>
      <c r="Y119" s="565"/>
      <c r="Z119" s="582"/>
    </row>
    <row r="120" spans="2:26" ht="13.5">
      <c r="B120" s="447" t="s">
        <v>50</v>
      </c>
      <c r="C120" s="476"/>
      <c r="D120" s="476"/>
      <c r="E120" s="476"/>
      <c r="F120" s="476"/>
      <c r="G120" s="502"/>
      <c r="H120" s="521"/>
      <c r="I120" s="546"/>
      <c r="J120" s="560"/>
      <c r="K120" s="565"/>
      <c r="L120" s="565"/>
      <c r="M120" s="582"/>
      <c r="N120" s="447"/>
      <c r="O120" s="476"/>
      <c r="P120" s="476"/>
      <c r="Q120" s="476"/>
      <c r="R120" s="476"/>
      <c r="S120" s="502"/>
      <c r="T120" s="626"/>
      <c r="U120" s="639"/>
      <c r="V120" s="641"/>
      <c r="W120" s="560"/>
      <c r="X120" s="565"/>
      <c r="Y120" s="565"/>
      <c r="Z120" s="582"/>
    </row>
    <row r="121" spans="2:26" ht="13.5">
      <c r="B121" s="447" t="s">
        <v>502</v>
      </c>
      <c r="C121" s="476"/>
      <c r="D121" s="476"/>
      <c r="E121" s="476"/>
      <c r="F121" s="476"/>
      <c r="G121" s="502"/>
      <c r="H121" s="521"/>
      <c r="I121" s="546"/>
      <c r="J121" s="560"/>
      <c r="K121" s="565"/>
      <c r="L121" s="565"/>
      <c r="M121" s="582"/>
      <c r="N121" s="447"/>
      <c r="O121" s="476"/>
      <c r="P121" s="476"/>
      <c r="Q121" s="476"/>
      <c r="R121" s="476"/>
      <c r="S121" s="502"/>
      <c r="T121" s="626"/>
      <c r="U121" s="639"/>
      <c r="V121" s="641"/>
      <c r="W121" s="560"/>
      <c r="X121" s="565"/>
      <c r="Y121" s="565"/>
      <c r="Z121" s="582"/>
    </row>
    <row r="122" spans="2:26" ht="13.5">
      <c r="B122" s="447" t="s">
        <v>481</v>
      </c>
      <c r="C122" s="476"/>
      <c r="D122" s="476"/>
      <c r="E122" s="476"/>
      <c r="F122" s="476"/>
      <c r="G122" s="502"/>
      <c r="H122" s="521"/>
      <c r="I122" s="546"/>
      <c r="J122" s="560"/>
      <c r="K122" s="565"/>
      <c r="L122" s="565"/>
      <c r="M122" s="582"/>
      <c r="N122" s="447"/>
      <c r="O122" s="476"/>
      <c r="P122" s="476"/>
      <c r="Q122" s="476"/>
      <c r="R122" s="476"/>
      <c r="S122" s="502"/>
      <c r="T122" s="626"/>
      <c r="U122" s="639"/>
      <c r="V122" s="641"/>
      <c r="W122" s="560"/>
      <c r="X122" s="565"/>
      <c r="Y122" s="565"/>
      <c r="Z122" s="582"/>
    </row>
    <row r="123" spans="2:26" ht="13.5">
      <c r="B123" s="447" t="s">
        <v>503</v>
      </c>
      <c r="C123" s="476"/>
      <c r="D123" s="476"/>
      <c r="E123" s="476"/>
      <c r="F123" s="476"/>
      <c r="G123" s="502"/>
      <c r="H123" s="521"/>
      <c r="I123" s="546"/>
      <c r="J123" s="560"/>
      <c r="K123" s="565"/>
      <c r="L123" s="565"/>
      <c r="M123" s="582"/>
      <c r="N123" s="447"/>
      <c r="O123" s="476"/>
      <c r="P123" s="476"/>
      <c r="Q123" s="476"/>
      <c r="R123" s="476"/>
      <c r="S123" s="502"/>
      <c r="T123" s="626"/>
      <c r="U123" s="639"/>
      <c r="V123" s="641"/>
      <c r="W123" s="560"/>
      <c r="X123" s="565"/>
      <c r="Y123" s="565"/>
      <c r="Z123" s="582"/>
    </row>
    <row r="124" spans="2:26" ht="13.5">
      <c r="B124" s="447" t="s">
        <v>504</v>
      </c>
      <c r="C124" s="476"/>
      <c r="D124" s="476"/>
      <c r="E124" s="476"/>
      <c r="F124" s="476"/>
      <c r="G124" s="502"/>
      <c r="H124" s="521"/>
      <c r="I124" s="546"/>
      <c r="J124" s="560"/>
      <c r="K124" s="565"/>
      <c r="L124" s="565"/>
      <c r="M124" s="582"/>
      <c r="N124" s="447"/>
      <c r="O124" s="476"/>
      <c r="P124" s="476"/>
      <c r="Q124" s="476"/>
      <c r="R124" s="476"/>
      <c r="S124" s="502"/>
      <c r="T124" s="626"/>
      <c r="U124" s="639"/>
      <c r="V124" s="641"/>
      <c r="W124" s="560"/>
      <c r="X124" s="565"/>
      <c r="Y124" s="565"/>
      <c r="Z124" s="582"/>
    </row>
    <row r="125" spans="2:26" ht="13.5">
      <c r="B125" s="447" t="s">
        <v>505</v>
      </c>
      <c r="C125" s="476"/>
      <c r="D125" s="476"/>
      <c r="E125" s="476"/>
      <c r="F125" s="476"/>
      <c r="G125" s="502"/>
      <c r="H125" s="521"/>
      <c r="I125" s="546"/>
      <c r="J125" s="560"/>
      <c r="K125" s="565"/>
      <c r="L125" s="565"/>
      <c r="M125" s="582"/>
      <c r="N125" s="447"/>
      <c r="O125" s="476"/>
      <c r="P125" s="476"/>
      <c r="Q125" s="476"/>
      <c r="R125" s="476"/>
      <c r="S125" s="502"/>
      <c r="T125" s="626"/>
      <c r="U125" s="639"/>
      <c r="V125" s="641"/>
      <c r="W125" s="560"/>
      <c r="X125" s="565"/>
      <c r="Y125" s="565"/>
      <c r="Z125" s="582"/>
    </row>
    <row r="126" spans="2:26" ht="13.5">
      <c r="B126" s="447" t="s">
        <v>506</v>
      </c>
      <c r="C126" s="476"/>
      <c r="D126" s="476"/>
      <c r="E126" s="476"/>
      <c r="F126" s="476"/>
      <c r="G126" s="502"/>
      <c r="H126" s="521"/>
      <c r="I126" s="546"/>
      <c r="J126" s="560"/>
      <c r="K126" s="565"/>
      <c r="L126" s="565"/>
      <c r="M126" s="582"/>
      <c r="N126" s="447"/>
      <c r="O126" s="476"/>
      <c r="P126" s="476"/>
      <c r="Q126" s="476"/>
      <c r="R126" s="476"/>
      <c r="S126" s="502"/>
      <c r="T126" s="626"/>
      <c r="U126" s="639"/>
      <c r="V126" s="641"/>
      <c r="W126" s="560"/>
      <c r="X126" s="565"/>
      <c r="Y126" s="565"/>
      <c r="Z126" s="582"/>
    </row>
    <row r="127" spans="2:26" ht="13.5">
      <c r="B127" s="447" t="s">
        <v>507</v>
      </c>
      <c r="C127" s="476"/>
      <c r="D127" s="476"/>
      <c r="E127" s="476"/>
      <c r="F127" s="476"/>
      <c r="G127" s="502"/>
      <c r="H127" s="521"/>
      <c r="I127" s="546"/>
      <c r="J127" s="560"/>
      <c r="K127" s="565"/>
      <c r="L127" s="565"/>
      <c r="M127" s="582"/>
      <c r="N127" s="447"/>
      <c r="O127" s="476"/>
      <c r="P127" s="476"/>
      <c r="Q127" s="476"/>
      <c r="R127" s="476"/>
      <c r="S127" s="502"/>
      <c r="T127" s="626"/>
      <c r="U127" s="639"/>
      <c r="V127" s="641"/>
      <c r="W127" s="560"/>
      <c r="X127" s="565"/>
      <c r="Y127" s="565"/>
      <c r="Z127" s="582"/>
    </row>
    <row r="128" spans="2:26" ht="13.5">
      <c r="B128" s="447" t="s">
        <v>508</v>
      </c>
      <c r="C128" s="476"/>
      <c r="D128" s="476"/>
      <c r="E128" s="476"/>
      <c r="F128" s="476"/>
      <c r="G128" s="502"/>
      <c r="H128" s="521"/>
      <c r="I128" s="546"/>
      <c r="J128" s="560"/>
      <c r="K128" s="565"/>
      <c r="L128" s="565"/>
      <c r="M128" s="582"/>
      <c r="N128" s="447"/>
      <c r="O128" s="476"/>
      <c r="P128" s="476"/>
      <c r="Q128" s="476"/>
      <c r="R128" s="476"/>
      <c r="S128" s="502"/>
      <c r="T128" s="626"/>
      <c r="U128" s="639"/>
      <c r="V128" s="641"/>
      <c r="W128" s="560"/>
      <c r="X128" s="565"/>
      <c r="Y128" s="565"/>
      <c r="Z128" s="582"/>
    </row>
    <row r="129" spans="2:26" ht="13.5">
      <c r="B129" s="447" t="s">
        <v>471</v>
      </c>
      <c r="C129" s="476"/>
      <c r="D129" s="476"/>
      <c r="E129" s="476"/>
      <c r="F129" s="476"/>
      <c r="G129" s="502"/>
      <c r="H129" s="521"/>
      <c r="I129" s="546"/>
      <c r="J129" s="560"/>
      <c r="K129" s="565"/>
      <c r="L129" s="565"/>
      <c r="M129" s="582"/>
      <c r="N129" s="447"/>
      <c r="O129" s="476"/>
      <c r="P129" s="476"/>
      <c r="Q129" s="476"/>
      <c r="R129" s="476"/>
      <c r="S129" s="502"/>
      <c r="T129" s="626"/>
      <c r="U129" s="639"/>
      <c r="V129" s="641"/>
      <c r="W129" s="560"/>
      <c r="X129" s="565"/>
      <c r="Y129" s="565"/>
      <c r="Z129" s="582"/>
    </row>
    <row r="130" spans="2:26" ht="13.5">
      <c r="B130" s="447" t="s">
        <v>62</v>
      </c>
      <c r="C130" s="476"/>
      <c r="D130" s="476"/>
      <c r="E130" s="476"/>
      <c r="F130" s="476"/>
      <c r="G130" s="502"/>
      <c r="H130" s="521"/>
      <c r="I130" s="546"/>
      <c r="J130" s="560"/>
      <c r="K130" s="565"/>
      <c r="L130" s="565"/>
      <c r="M130" s="582"/>
      <c r="N130" s="447"/>
      <c r="O130" s="476"/>
      <c r="P130" s="476"/>
      <c r="Q130" s="476"/>
      <c r="R130" s="476"/>
      <c r="S130" s="502"/>
      <c r="T130" s="626"/>
      <c r="U130" s="639"/>
      <c r="V130" s="641"/>
      <c r="W130" s="560"/>
      <c r="X130" s="565"/>
      <c r="Y130" s="565"/>
      <c r="Z130" s="582"/>
    </row>
    <row r="131" spans="2:26" ht="13.5">
      <c r="B131" s="447" t="s">
        <v>259</v>
      </c>
      <c r="C131" s="476"/>
      <c r="D131" s="476"/>
      <c r="E131" s="476"/>
      <c r="F131" s="476"/>
      <c r="G131" s="502"/>
      <c r="H131" s="521"/>
      <c r="I131" s="546"/>
      <c r="J131" s="560"/>
      <c r="K131" s="565"/>
      <c r="L131" s="565"/>
      <c r="M131" s="582"/>
      <c r="N131" s="447"/>
      <c r="O131" s="476"/>
      <c r="P131" s="476"/>
      <c r="Q131" s="476"/>
      <c r="R131" s="476"/>
      <c r="S131" s="502"/>
      <c r="T131" s="626"/>
      <c r="U131" s="639"/>
      <c r="V131" s="641"/>
      <c r="W131" s="560"/>
      <c r="X131" s="565"/>
      <c r="Y131" s="565"/>
      <c r="Z131" s="582"/>
    </row>
    <row r="132" spans="2:26" ht="13.5">
      <c r="B132" s="447" t="s">
        <v>247</v>
      </c>
      <c r="C132" s="476"/>
      <c r="D132" s="476"/>
      <c r="E132" s="476"/>
      <c r="F132" s="476"/>
      <c r="G132" s="502"/>
      <c r="H132" s="521"/>
      <c r="I132" s="546"/>
      <c r="J132" s="560"/>
      <c r="K132" s="565"/>
      <c r="L132" s="565"/>
      <c r="M132" s="582"/>
      <c r="N132" s="447"/>
      <c r="O132" s="476"/>
      <c r="P132" s="476"/>
      <c r="Q132" s="476"/>
      <c r="R132" s="476"/>
      <c r="S132" s="502"/>
      <c r="T132" s="626"/>
      <c r="U132" s="639"/>
      <c r="V132" s="641"/>
      <c r="W132" s="560"/>
      <c r="X132" s="565"/>
      <c r="Y132" s="565"/>
      <c r="Z132" s="582"/>
    </row>
    <row r="133" spans="2:26" ht="13.5">
      <c r="B133" s="447" t="s">
        <v>509</v>
      </c>
      <c r="C133" s="476"/>
      <c r="D133" s="476"/>
      <c r="E133" s="476"/>
      <c r="F133" s="476"/>
      <c r="G133" s="502"/>
      <c r="H133" s="521"/>
      <c r="I133" s="546"/>
      <c r="J133" s="560"/>
      <c r="K133" s="565"/>
      <c r="L133" s="565"/>
      <c r="M133" s="582"/>
      <c r="N133" s="447"/>
      <c r="O133" s="476"/>
      <c r="P133" s="476"/>
      <c r="Q133" s="476"/>
      <c r="R133" s="476"/>
      <c r="S133" s="502"/>
      <c r="T133" s="626"/>
      <c r="U133" s="639"/>
      <c r="V133" s="641"/>
      <c r="W133" s="560"/>
      <c r="X133" s="565"/>
      <c r="Y133" s="565"/>
      <c r="Z133" s="582"/>
    </row>
    <row r="134" spans="2:26" ht="13.5">
      <c r="B134" s="447" t="s">
        <v>431</v>
      </c>
      <c r="C134" s="476"/>
      <c r="D134" s="476"/>
      <c r="E134" s="476"/>
      <c r="F134" s="476"/>
      <c r="G134" s="502"/>
      <c r="H134" s="521"/>
      <c r="I134" s="546"/>
      <c r="J134" s="560"/>
      <c r="K134" s="565"/>
      <c r="L134" s="565"/>
      <c r="M134" s="582"/>
      <c r="N134" s="447"/>
      <c r="O134" s="476"/>
      <c r="P134" s="476"/>
      <c r="Q134" s="476"/>
      <c r="R134" s="476"/>
      <c r="S134" s="502"/>
      <c r="T134" s="626"/>
      <c r="U134" s="639"/>
      <c r="V134" s="641"/>
      <c r="W134" s="560"/>
      <c r="X134" s="565"/>
      <c r="Y134" s="565"/>
      <c r="Z134" s="582"/>
    </row>
    <row r="135" spans="2:26" ht="13.5">
      <c r="B135" s="447" t="s">
        <v>457</v>
      </c>
      <c r="C135" s="476"/>
      <c r="D135" s="476"/>
      <c r="E135" s="476"/>
      <c r="F135" s="476"/>
      <c r="G135" s="502"/>
      <c r="H135" s="521"/>
      <c r="I135" s="546"/>
      <c r="J135" s="560"/>
      <c r="K135" s="565"/>
      <c r="L135" s="565"/>
      <c r="M135" s="582"/>
      <c r="N135" s="447"/>
      <c r="O135" s="476"/>
      <c r="P135" s="476"/>
      <c r="Q135" s="476"/>
      <c r="R135" s="476"/>
      <c r="S135" s="502"/>
      <c r="T135" s="626"/>
      <c r="U135" s="639"/>
      <c r="V135" s="641"/>
      <c r="W135" s="560"/>
      <c r="X135" s="565"/>
      <c r="Y135" s="565"/>
      <c r="Z135" s="582"/>
    </row>
    <row r="136" spans="2:26" ht="13.5">
      <c r="B136" s="447" t="s">
        <v>472</v>
      </c>
      <c r="C136" s="476"/>
      <c r="D136" s="476"/>
      <c r="E136" s="476"/>
      <c r="F136" s="476"/>
      <c r="G136" s="502"/>
      <c r="H136" s="521"/>
      <c r="I136" s="546"/>
      <c r="J136" s="560"/>
      <c r="K136" s="565"/>
      <c r="L136" s="565"/>
      <c r="M136" s="582"/>
      <c r="N136" s="447"/>
      <c r="O136" s="476"/>
      <c r="P136" s="476"/>
      <c r="Q136" s="476"/>
      <c r="R136" s="476"/>
      <c r="S136" s="502"/>
      <c r="T136" s="626"/>
      <c r="U136" s="639"/>
      <c r="V136" s="641"/>
      <c r="W136" s="560"/>
      <c r="X136" s="565"/>
      <c r="Y136" s="565"/>
      <c r="Z136" s="582"/>
    </row>
    <row r="137" spans="2:26" ht="13.5">
      <c r="B137" s="447" t="s">
        <v>32</v>
      </c>
      <c r="C137" s="476"/>
      <c r="D137" s="476"/>
      <c r="E137" s="476"/>
      <c r="F137" s="476"/>
      <c r="G137" s="502"/>
      <c r="H137" s="521"/>
      <c r="I137" s="546"/>
      <c r="J137" s="560"/>
      <c r="K137" s="565"/>
      <c r="L137" s="565"/>
      <c r="M137" s="582"/>
      <c r="N137" s="447"/>
      <c r="O137" s="476"/>
      <c r="P137" s="476"/>
      <c r="Q137" s="476"/>
      <c r="R137" s="476"/>
      <c r="S137" s="502"/>
      <c r="T137" s="626"/>
      <c r="U137" s="639"/>
      <c r="V137" s="641"/>
      <c r="W137" s="560"/>
      <c r="X137" s="565"/>
      <c r="Y137" s="565"/>
      <c r="Z137" s="582"/>
    </row>
    <row r="138" spans="2:26" ht="13.5">
      <c r="B138" s="447" t="s">
        <v>496</v>
      </c>
      <c r="C138" s="476"/>
      <c r="D138" s="476"/>
      <c r="E138" s="476"/>
      <c r="F138" s="476"/>
      <c r="G138" s="502"/>
      <c r="H138" s="521"/>
      <c r="I138" s="546"/>
      <c r="J138" s="560"/>
      <c r="K138" s="565"/>
      <c r="L138" s="565"/>
      <c r="M138" s="582"/>
      <c r="N138" s="447"/>
      <c r="O138" s="476"/>
      <c r="P138" s="476"/>
      <c r="Q138" s="476"/>
      <c r="R138" s="476"/>
      <c r="S138" s="502"/>
      <c r="T138" s="626"/>
      <c r="U138" s="639"/>
      <c r="V138" s="641"/>
      <c r="W138" s="560"/>
      <c r="X138" s="565"/>
      <c r="Y138" s="565"/>
      <c r="Z138" s="582"/>
    </row>
    <row r="139" spans="2:26" ht="13.5">
      <c r="B139" s="447" t="s">
        <v>510</v>
      </c>
      <c r="C139" s="476"/>
      <c r="D139" s="476"/>
      <c r="E139" s="476"/>
      <c r="F139" s="476"/>
      <c r="G139" s="502"/>
      <c r="H139" s="521"/>
      <c r="I139" s="546"/>
      <c r="J139" s="560"/>
      <c r="K139" s="565"/>
      <c r="L139" s="565"/>
      <c r="M139" s="582"/>
      <c r="N139" s="447"/>
      <c r="O139" s="476"/>
      <c r="P139" s="476"/>
      <c r="Q139" s="476"/>
      <c r="R139" s="476"/>
      <c r="S139" s="502"/>
      <c r="T139" s="626"/>
      <c r="U139" s="639"/>
      <c r="V139" s="641"/>
      <c r="W139" s="560"/>
      <c r="X139" s="565"/>
      <c r="Y139" s="565"/>
      <c r="Z139" s="582"/>
    </row>
    <row r="140" spans="2:26" ht="13.5">
      <c r="B140" s="447" t="s">
        <v>512</v>
      </c>
      <c r="C140" s="476"/>
      <c r="D140" s="476"/>
      <c r="E140" s="476"/>
      <c r="F140" s="476"/>
      <c r="G140" s="502"/>
      <c r="H140" s="521"/>
      <c r="I140" s="546"/>
      <c r="J140" s="560"/>
      <c r="K140" s="565"/>
      <c r="L140" s="565"/>
      <c r="M140" s="582"/>
      <c r="N140" s="447"/>
      <c r="O140" s="476"/>
      <c r="P140" s="476"/>
      <c r="Q140" s="476"/>
      <c r="R140" s="476"/>
      <c r="S140" s="502"/>
      <c r="T140" s="626"/>
      <c r="U140" s="639"/>
      <c r="V140" s="641"/>
      <c r="W140" s="560"/>
      <c r="X140" s="565"/>
      <c r="Y140" s="565"/>
      <c r="Z140" s="582"/>
    </row>
    <row r="141" spans="2:26" ht="13.5">
      <c r="B141" s="447" t="s">
        <v>380</v>
      </c>
      <c r="C141" s="476"/>
      <c r="D141" s="476"/>
      <c r="E141" s="476"/>
      <c r="F141" s="476"/>
      <c r="G141" s="502"/>
      <c r="H141" s="521"/>
      <c r="I141" s="546"/>
      <c r="J141" s="560"/>
      <c r="K141" s="565"/>
      <c r="L141" s="565"/>
      <c r="M141" s="582"/>
      <c r="N141" s="447"/>
      <c r="O141" s="476"/>
      <c r="P141" s="476"/>
      <c r="Q141" s="476"/>
      <c r="R141" s="476"/>
      <c r="S141" s="502"/>
      <c r="T141" s="626"/>
      <c r="U141" s="639"/>
      <c r="V141" s="641"/>
      <c r="W141" s="560"/>
      <c r="X141" s="565"/>
      <c r="Y141" s="565"/>
      <c r="Z141" s="582"/>
    </row>
    <row r="142" spans="2:26" ht="13.5">
      <c r="B142" s="447" t="s">
        <v>397</v>
      </c>
      <c r="C142" s="476"/>
      <c r="D142" s="476"/>
      <c r="E142" s="476"/>
      <c r="F142" s="476"/>
      <c r="G142" s="502"/>
      <c r="H142" s="521"/>
      <c r="I142" s="546"/>
      <c r="J142" s="560"/>
      <c r="K142" s="565"/>
      <c r="L142" s="565"/>
      <c r="M142" s="582"/>
      <c r="N142" s="447"/>
      <c r="O142" s="476"/>
      <c r="P142" s="476"/>
      <c r="Q142" s="476"/>
      <c r="R142" s="476"/>
      <c r="S142" s="502"/>
      <c r="T142" s="626"/>
      <c r="U142" s="639"/>
      <c r="V142" s="641"/>
      <c r="W142" s="560"/>
      <c r="X142" s="565"/>
      <c r="Y142" s="565"/>
      <c r="Z142" s="582"/>
    </row>
    <row r="143" spans="2:26" ht="13.5">
      <c r="B143" s="448"/>
      <c r="C143" s="448"/>
      <c r="D143" s="448"/>
      <c r="E143" s="448"/>
      <c r="F143" s="448"/>
      <c r="G143" s="448"/>
      <c r="H143" s="522"/>
      <c r="I143" s="522"/>
      <c r="J143" s="561"/>
      <c r="K143" s="561"/>
      <c r="L143" s="561"/>
      <c r="M143" s="561"/>
      <c r="N143" s="522" t="s">
        <v>334</v>
      </c>
      <c r="O143" s="522"/>
      <c r="P143" s="522"/>
      <c r="Q143" s="522"/>
      <c r="R143" s="522"/>
      <c r="S143" s="522"/>
      <c r="T143" s="522"/>
      <c r="U143" s="522"/>
      <c r="V143" s="642"/>
      <c r="W143" s="560">
        <f>SUM(W94:Z122,J94:M122)</f>
        <v>70000000</v>
      </c>
      <c r="X143" s="565"/>
      <c r="Y143" s="565"/>
      <c r="Z143" s="582"/>
    </row>
    <row r="144" spans="2:26" ht="20.25" customHeight="1">
      <c r="B144" s="449"/>
      <c r="C144" s="449"/>
      <c r="D144" s="449"/>
      <c r="E144" s="449"/>
      <c r="F144" s="449"/>
      <c r="G144" s="449"/>
      <c r="H144" s="449"/>
      <c r="I144" s="449"/>
      <c r="J144" s="449"/>
      <c r="K144" s="449"/>
      <c r="L144" s="449"/>
      <c r="M144" s="449"/>
      <c r="N144" s="449"/>
      <c r="O144" s="449"/>
      <c r="P144" s="449"/>
      <c r="Q144" s="449"/>
      <c r="R144" s="449"/>
      <c r="S144" s="449"/>
      <c r="T144" s="627"/>
      <c r="U144" s="627"/>
      <c r="V144" s="627"/>
      <c r="W144" s="627"/>
      <c r="X144" s="627"/>
      <c r="Y144" s="627"/>
      <c r="Z144" s="627"/>
    </row>
    <row r="145" spans="2:26" ht="20.25" customHeight="1">
      <c r="B145" s="449"/>
      <c r="C145" s="449"/>
      <c r="D145" s="449"/>
      <c r="E145" s="449"/>
      <c r="F145" s="449"/>
      <c r="G145" s="449"/>
      <c r="H145" s="449"/>
      <c r="I145" s="449"/>
      <c r="J145" s="449"/>
      <c r="K145" s="449"/>
      <c r="L145" s="449"/>
      <c r="M145" s="449"/>
      <c r="N145" s="449"/>
      <c r="O145" s="449"/>
      <c r="P145" s="449"/>
      <c r="Q145" s="449"/>
      <c r="R145" s="449"/>
      <c r="S145" s="449"/>
      <c r="T145" s="627"/>
      <c r="U145" s="627"/>
      <c r="V145" s="627"/>
      <c r="W145" s="627"/>
      <c r="X145" s="627"/>
      <c r="Y145" s="627"/>
      <c r="Z145" s="627"/>
    </row>
    <row r="146" spans="2:26" ht="20.25" customHeight="1">
      <c r="B146" s="449"/>
      <c r="C146" s="449"/>
      <c r="D146" s="449"/>
      <c r="E146" s="449"/>
      <c r="F146" s="449"/>
      <c r="G146" s="449"/>
      <c r="H146" s="449"/>
      <c r="I146" s="449"/>
      <c r="J146" s="449"/>
      <c r="K146" s="449"/>
      <c r="L146" s="449"/>
      <c r="M146" s="449"/>
      <c r="N146" s="449"/>
      <c r="O146" s="449"/>
      <c r="P146" s="449"/>
      <c r="Q146" s="449"/>
      <c r="R146" s="449"/>
      <c r="S146" s="449"/>
      <c r="T146" s="627"/>
      <c r="U146" s="627"/>
      <c r="V146" s="627"/>
      <c r="W146" s="627"/>
      <c r="X146" s="627"/>
      <c r="Y146" s="627"/>
      <c r="Z146" s="627"/>
    </row>
    <row r="147" spans="2:26" ht="20.25" customHeight="1">
      <c r="B147" s="449"/>
      <c r="C147" s="449"/>
      <c r="D147" s="449"/>
      <c r="E147" s="449"/>
      <c r="F147" s="449"/>
      <c r="G147" s="449"/>
      <c r="H147" s="449"/>
      <c r="I147" s="449"/>
      <c r="J147" s="449"/>
      <c r="K147" s="449"/>
      <c r="L147" s="449"/>
      <c r="M147" s="449"/>
      <c r="N147" s="449"/>
      <c r="O147" s="449"/>
      <c r="P147" s="449"/>
      <c r="Q147" s="449"/>
      <c r="R147" s="449"/>
      <c r="S147" s="449"/>
      <c r="T147" s="627"/>
      <c r="U147" s="627"/>
      <c r="V147" s="627"/>
      <c r="W147" s="627"/>
      <c r="X147" s="627"/>
      <c r="Y147" s="627"/>
      <c r="Z147" s="627"/>
    </row>
  </sheetData>
  <mergeCells count="566">
    <mergeCell ref="K1:O1"/>
    <mergeCell ref="P1:Z1"/>
    <mergeCell ref="K2:O2"/>
    <mergeCell ref="P2:Z2"/>
    <mergeCell ref="A3:Z3"/>
    <mergeCell ref="B5:E5"/>
    <mergeCell ref="F5:M5"/>
    <mergeCell ref="N5:S5"/>
    <mergeCell ref="T5:Z5"/>
    <mergeCell ref="B6:H6"/>
    <mergeCell ref="I6:M6"/>
    <mergeCell ref="N6:S6"/>
    <mergeCell ref="T6:Z6"/>
    <mergeCell ref="B7:H7"/>
    <mergeCell ref="I7:L7"/>
    <mergeCell ref="N7:R7"/>
    <mergeCell ref="T7:X7"/>
    <mergeCell ref="Y7:Z7"/>
    <mergeCell ref="B8:H8"/>
    <mergeCell ref="I8:L8"/>
    <mergeCell ref="N8:R8"/>
    <mergeCell ref="T8:X8"/>
    <mergeCell ref="Y8:Z8"/>
    <mergeCell ref="B9:H9"/>
    <mergeCell ref="I9:L9"/>
    <mergeCell ref="N9:R9"/>
    <mergeCell ref="T9:X9"/>
    <mergeCell ref="Y9:Z9"/>
    <mergeCell ref="X12:Z12"/>
    <mergeCell ref="B15:H15"/>
    <mergeCell ref="I15:M15"/>
    <mergeCell ref="N15:S15"/>
    <mergeCell ref="T15:Z15"/>
    <mergeCell ref="I16:M16"/>
    <mergeCell ref="N16:S16"/>
    <mergeCell ref="T16:Z16"/>
    <mergeCell ref="I17:M17"/>
    <mergeCell ref="N17:S17"/>
    <mergeCell ref="T17:Z17"/>
    <mergeCell ref="I18:M18"/>
    <mergeCell ref="N18:S18"/>
    <mergeCell ref="T18:Z18"/>
    <mergeCell ref="I19:M19"/>
    <mergeCell ref="N19:S19"/>
    <mergeCell ref="T19:Z19"/>
    <mergeCell ref="I20:M20"/>
    <mergeCell ref="N20:S20"/>
    <mergeCell ref="T20:Z20"/>
    <mergeCell ref="I21:M21"/>
    <mergeCell ref="N21:S21"/>
    <mergeCell ref="T21:Z21"/>
    <mergeCell ref="I22:M22"/>
    <mergeCell ref="N22:S22"/>
    <mergeCell ref="T22:Z22"/>
    <mergeCell ref="I23:M23"/>
    <mergeCell ref="N23:S23"/>
    <mergeCell ref="T23:Z23"/>
    <mergeCell ref="I24:M24"/>
    <mergeCell ref="N24:S24"/>
    <mergeCell ref="T24:Z24"/>
    <mergeCell ref="I25:M25"/>
    <mergeCell ref="N25:S25"/>
    <mergeCell ref="T25:Z25"/>
    <mergeCell ref="I26:M26"/>
    <mergeCell ref="N26:S26"/>
    <mergeCell ref="T26:Z26"/>
    <mergeCell ref="I27:M27"/>
    <mergeCell ref="N27:S27"/>
    <mergeCell ref="T27:Z27"/>
    <mergeCell ref="I28:M28"/>
    <mergeCell ref="N28:S28"/>
    <mergeCell ref="T28:Z28"/>
    <mergeCell ref="B29:H29"/>
    <mergeCell ref="I29:M29"/>
    <mergeCell ref="N29:S29"/>
    <mergeCell ref="T29:Z29"/>
    <mergeCell ref="X30:Z30"/>
    <mergeCell ref="I33:M33"/>
    <mergeCell ref="N33:S33"/>
    <mergeCell ref="T33:Z33"/>
    <mergeCell ref="C34:H34"/>
    <mergeCell ref="I34:M34"/>
    <mergeCell ref="N34:S34"/>
    <mergeCell ref="T34:Z34"/>
    <mergeCell ref="C35:H35"/>
    <mergeCell ref="I35:M35"/>
    <mergeCell ref="N35:S35"/>
    <mergeCell ref="T35:Z35"/>
    <mergeCell ref="B36:H36"/>
    <mergeCell ref="I36:M36"/>
    <mergeCell ref="N36:S36"/>
    <mergeCell ref="T36:Z36"/>
    <mergeCell ref="B37:H37"/>
    <mergeCell ref="I37:M37"/>
    <mergeCell ref="N37:S37"/>
    <mergeCell ref="T37:Z37"/>
    <mergeCell ref="I38:M38"/>
    <mergeCell ref="N38:S38"/>
    <mergeCell ref="T38:Z38"/>
    <mergeCell ref="C39:H39"/>
    <mergeCell ref="I39:M39"/>
    <mergeCell ref="N39:S39"/>
    <mergeCell ref="T39:Z39"/>
    <mergeCell ref="C40:H40"/>
    <mergeCell ref="I40:M40"/>
    <mergeCell ref="N40:S40"/>
    <mergeCell ref="T40:Z40"/>
    <mergeCell ref="C41:H41"/>
    <mergeCell ref="I41:M41"/>
    <mergeCell ref="N41:S41"/>
    <mergeCell ref="T41:Z41"/>
    <mergeCell ref="B42:H42"/>
    <mergeCell ref="I42:M42"/>
    <mergeCell ref="N42:S42"/>
    <mergeCell ref="T42:Z42"/>
    <mergeCell ref="X45:Z45"/>
    <mergeCell ref="D46:M46"/>
    <mergeCell ref="N46:O46"/>
    <mergeCell ref="P46:T46"/>
    <mergeCell ref="U46:V46"/>
    <mergeCell ref="W46:Y46"/>
    <mergeCell ref="D47:G47"/>
    <mergeCell ref="H47:J47"/>
    <mergeCell ref="K47:M47"/>
    <mergeCell ref="N47:Z47"/>
    <mergeCell ref="B48:C48"/>
    <mergeCell ref="D48:G48"/>
    <mergeCell ref="H48:J48"/>
    <mergeCell ref="K48:M48"/>
    <mergeCell ref="N48:Z48"/>
    <mergeCell ref="B49:C49"/>
    <mergeCell ref="D49:G49"/>
    <mergeCell ref="H49:J49"/>
    <mergeCell ref="K49:M49"/>
    <mergeCell ref="N49:Z49"/>
    <mergeCell ref="B50:C50"/>
    <mergeCell ref="D50:G50"/>
    <mergeCell ref="H50:J50"/>
    <mergeCell ref="K50:M50"/>
    <mergeCell ref="N50:Z50"/>
    <mergeCell ref="B51:C51"/>
    <mergeCell ref="D51:G51"/>
    <mergeCell ref="H51:J51"/>
    <mergeCell ref="K51:M51"/>
    <mergeCell ref="N51:Z51"/>
    <mergeCell ref="B52:C52"/>
    <mergeCell ref="D52:G52"/>
    <mergeCell ref="H52:J52"/>
    <mergeCell ref="K52:M52"/>
    <mergeCell ref="N52:Z52"/>
    <mergeCell ref="B53:C53"/>
    <mergeCell ref="D53:G53"/>
    <mergeCell ref="H53:J53"/>
    <mergeCell ref="K53:M53"/>
    <mergeCell ref="N53:Z53"/>
    <mergeCell ref="B54:C54"/>
    <mergeCell ref="D54:G54"/>
    <mergeCell ref="H54:J54"/>
    <mergeCell ref="K54:M54"/>
    <mergeCell ref="N54:Z54"/>
    <mergeCell ref="B55:C55"/>
    <mergeCell ref="D55:G55"/>
    <mergeCell ref="H55:J55"/>
    <mergeCell ref="K55:M55"/>
    <mergeCell ref="N55:Z55"/>
    <mergeCell ref="B56:C56"/>
    <mergeCell ref="D56:G56"/>
    <mergeCell ref="H56:J56"/>
    <mergeCell ref="K56:M56"/>
    <mergeCell ref="N56:Z56"/>
    <mergeCell ref="B57:C57"/>
    <mergeCell ref="D57:G57"/>
    <mergeCell ref="H57:J57"/>
    <mergeCell ref="K57:M57"/>
    <mergeCell ref="N57:Z57"/>
    <mergeCell ref="B58:C58"/>
    <mergeCell ref="D58:G58"/>
    <mergeCell ref="H58:J58"/>
    <mergeCell ref="K58:M58"/>
    <mergeCell ref="N58:Z58"/>
    <mergeCell ref="B59:C59"/>
    <mergeCell ref="D59:G59"/>
    <mergeCell ref="H59:J59"/>
    <mergeCell ref="K59:M59"/>
    <mergeCell ref="N59:Z59"/>
    <mergeCell ref="B60:C60"/>
    <mergeCell ref="D60:G60"/>
    <mergeCell ref="H60:J60"/>
    <mergeCell ref="K60:M60"/>
    <mergeCell ref="N60:Z60"/>
    <mergeCell ref="B61:C61"/>
    <mergeCell ref="D61:G61"/>
    <mergeCell ref="H61:J61"/>
    <mergeCell ref="K61:M61"/>
    <mergeCell ref="N61:Z61"/>
    <mergeCell ref="B62:C62"/>
    <mergeCell ref="D62:G62"/>
    <mergeCell ref="H62:J62"/>
    <mergeCell ref="K62:M62"/>
    <mergeCell ref="N62:Z62"/>
    <mergeCell ref="B63:C63"/>
    <mergeCell ref="D63:G63"/>
    <mergeCell ref="H63:J63"/>
    <mergeCell ref="K63:M63"/>
    <mergeCell ref="N63:Z63"/>
    <mergeCell ref="B64:C64"/>
    <mergeCell ref="D64:G64"/>
    <mergeCell ref="H64:J64"/>
    <mergeCell ref="K64:M64"/>
    <mergeCell ref="N64:Z64"/>
    <mergeCell ref="B65:C65"/>
    <mergeCell ref="D65:G65"/>
    <mergeCell ref="H65:J65"/>
    <mergeCell ref="K65:M65"/>
    <mergeCell ref="N65:Z65"/>
    <mergeCell ref="B66:C66"/>
    <mergeCell ref="D66:G66"/>
    <mergeCell ref="H66:J66"/>
    <mergeCell ref="K66:M66"/>
    <mergeCell ref="N66:Z66"/>
    <mergeCell ref="B67:C67"/>
    <mergeCell ref="D67:G67"/>
    <mergeCell ref="H67:J67"/>
    <mergeCell ref="K67:M67"/>
    <mergeCell ref="N67:Z67"/>
    <mergeCell ref="B68:C68"/>
    <mergeCell ref="D68:G68"/>
    <mergeCell ref="H68:J68"/>
    <mergeCell ref="K68:M68"/>
    <mergeCell ref="N68:Z68"/>
    <mergeCell ref="B75:Y75"/>
    <mergeCell ref="B79:Z79"/>
    <mergeCell ref="B80:Z80"/>
    <mergeCell ref="B81:Z81"/>
    <mergeCell ref="B82:Z82"/>
    <mergeCell ref="B83:Z83"/>
    <mergeCell ref="B84:Z84"/>
    <mergeCell ref="B85:Z85"/>
    <mergeCell ref="B86:Z86"/>
    <mergeCell ref="B87:Z87"/>
    <mergeCell ref="B88:Z88"/>
    <mergeCell ref="B89:Z89"/>
    <mergeCell ref="B91:Y91"/>
    <mergeCell ref="B92:Q92"/>
    <mergeCell ref="X92:Z92"/>
    <mergeCell ref="B93:G93"/>
    <mergeCell ref="H93:I93"/>
    <mergeCell ref="J93:M93"/>
    <mergeCell ref="N93:S93"/>
    <mergeCell ref="T93:V93"/>
    <mergeCell ref="W93:Z93"/>
    <mergeCell ref="B94:G94"/>
    <mergeCell ref="H94:I94"/>
    <mergeCell ref="J94:M94"/>
    <mergeCell ref="N94:S94"/>
    <mergeCell ref="T94:V94"/>
    <mergeCell ref="W94:Z94"/>
    <mergeCell ref="B95:G95"/>
    <mergeCell ref="H95:I95"/>
    <mergeCell ref="J95:M95"/>
    <mergeCell ref="N95:S95"/>
    <mergeCell ref="T95:V95"/>
    <mergeCell ref="W95:Z95"/>
    <mergeCell ref="B96:G96"/>
    <mergeCell ref="H96:I96"/>
    <mergeCell ref="J96:M96"/>
    <mergeCell ref="N96:S96"/>
    <mergeCell ref="T96:V96"/>
    <mergeCell ref="W96:Z96"/>
    <mergeCell ref="B97:G97"/>
    <mergeCell ref="H97:I97"/>
    <mergeCell ref="J97:M97"/>
    <mergeCell ref="N97:S97"/>
    <mergeCell ref="T97:V97"/>
    <mergeCell ref="W97:Z97"/>
    <mergeCell ref="B98:G98"/>
    <mergeCell ref="H98:I98"/>
    <mergeCell ref="J98:M98"/>
    <mergeCell ref="N98:S98"/>
    <mergeCell ref="T98:V98"/>
    <mergeCell ref="W98:Z98"/>
    <mergeCell ref="B99:G99"/>
    <mergeCell ref="H99:I99"/>
    <mergeCell ref="J99:M99"/>
    <mergeCell ref="N99:S99"/>
    <mergeCell ref="T99:V99"/>
    <mergeCell ref="W99:Z99"/>
    <mergeCell ref="B100:G100"/>
    <mergeCell ref="H100:I100"/>
    <mergeCell ref="J100:M100"/>
    <mergeCell ref="N100:S100"/>
    <mergeCell ref="T100:V100"/>
    <mergeCell ref="W100:Z100"/>
    <mergeCell ref="B101:G101"/>
    <mergeCell ref="H101:I101"/>
    <mergeCell ref="J101:M101"/>
    <mergeCell ref="N101:S101"/>
    <mergeCell ref="T101:V101"/>
    <mergeCell ref="W101:Z101"/>
    <mergeCell ref="B102:G102"/>
    <mergeCell ref="H102:I102"/>
    <mergeCell ref="J102:M102"/>
    <mergeCell ref="N102:S102"/>
    <mergeCell ref="T102:V102"/>
    <mergeCell ref="W102:Z102"/>
    <mergeCell ref="B103:G103"/>
    <mergeCell ref="H103:I103"/>
    <mergeCell ref="J103:M103"/>
    <mergeCell ref="N103:S103"/>
    <mergeCell ref="T103:V103"/>
    <mergeCell ref="W103:Z103"/>
    <mergeCell ref="B104:G104"/>
    <mergeCell ref="H104:I104"/>
    <mergeCell ref="J104:M104"/>
    <mergeCell ref="N104:S104"/>
    <mergeCell ref="T104:V104"/>
    <mergeCell ref="W104:Z104"/>
    <mergeCell ref="B105:G105"/>
    <mergeCell ref="H105:I105"/>
    <mergeCell ref="J105:M105"/>
    <mergeCell ref="N105:S105"/>
    <mergeCell ref="T105:V105"/>
    <mergeCell ref="W105:Z105"/>
    <mergeCell ref="B106:G106"/>
    <mergeCell ref="H106:I106"/>
    <mergeCell ref="J106:M106"/>
    <mergeCell ref="N106:S106"/>
    <mergeCell ref="T106:V106"/>
    <mergeCell ref="W106:Z106"/>
    <mergeCell ref="B107:G107"/>
    <mergeCell ref="H107:I107"/>
    <mergeCell ref="J107:M107"/>
    <mergeCell ref="N107:S107"/>
    <mergeCell ref="T107:V107"/>
    <mergeCell ref="W107:Z107"/>
    <mergeCell ref="B108:G108"/>
    <mergeCell ref="H108:I108"/>
    <mergeCell ref="J108:M108"/>
    <mergeCell ref="N108:S108"/>
    <mergeCell ref="T108:V108"/>
    <mergeCell ref="W108:Z108"/>
    <mergeCell ref="B109:G109"/>
    <mergeCell ref="H109:I109"/>
    <mergeCell ref="J109:M109"/>
    <mergeCell ref="N109:S109"/>
    <mergeCell ref="T109:V109"/>
    <mergeCell ref="W109:Z109"/>
    <mergeCell ref="B110:G110"/>
    <mergeCell ref="H110:I110"/>
    <mergeCell ref="J110:M110"/>
    <mergeCell ref="N110:S110"/>
    <mergeCell ref="T110:V110"/>
    <mergeCell ref="W110:Z110"/>
    <mergeCell ref="B111:G111"/>
    <mergeCell ref="H111:I111"/>
    <mergeCell ref="J111:M111"/>
    <mergeCell ref="N111:S111"/>
    <mergeCell ref="T111:V111"/>
    <mergeCell ref="W111:Z111"/>
    <mergeCell ref="B112:G112"/>
    <mergeCell ref="H112:I112"/>
    <mergeCell ref="J112:M112"/>
    <mergeCell ref="N112:S112"/>
    <mergeCell ref="T112:V112"/>
    <mergeCell ref="W112:Z112"/>
    <mergeCell ref="B113:G113"/>
    <mergeCell ref="H113:I113"/>
    <mergeCell ref="J113:M113"/>
    <mergeCell ref="N113:S113"/>
    <mergeCell ref="T113:V113"/>
    <mergeCell ref="W113:Z113"/>
    <mergeCell ref="B114:G114"/>
    <mergeCell ref="H114:I114"/>
    <mergeCell ref="J114:M114"/>
    <mergeCell ref="N114:S114"/>
    <mergeCell ref="T114:V114"/>
    <mergeCell ref="W114:Z114"/>
    <mergeCell ref="B115:G115"/>
    <mergeCell ref="H115:I115"/>
    <mergeCell ref="J115:M115"/>
    <mergeCell ref="N115:S115"/>
    <mergeCell ref="T115:V115"/>
    <mergeCell ref="W115:Z115"/>
    <mergeCell ref="B116:G116"/>
    <mergeCell ref="H116:I116"/>
    <mergeCell ref="J116:M116"/>
    <mergeCell ref="N116:S116"/>
    <mergeCell ref="T116:V116"/>
    <mergeCell ref="W116:Z116"/>
    <mergeCell ref="B117:G117"/>
    <mergeCell ref="H117:I117"/>
    <mergeCell ref="J117:M117"/>
    <mergeCell ref="N117:S117"/>
    <mergeCell ref="T117:V117"/>
    <mergeCell ref="W117:Z117"/>
    <mergeCell ref="B118:G118"/>
    <mergeCell ref="H118:I118"/>
    <mergeCell ref="J118:M118"/>
    <mergeCell ref="N118:S118"/>
    <mergeCell ref="T118:V118"/>
    <mergeCell ref="W118:Z118"/>
    <mergeCell ref="B119:G119"/>
    <mergeCell ref="H119:I119"/>
    <mergeCell ref="J119:M119"/>
    <mergeCell ref="N119:S119"/>
    <mergeCell ref="T119:V119"/>
    <mergeCell ref="W119:Z119"/>
    <mergeCell ref="B120:G120"/>
    <mergeCell ref="H120:I120"/>
    <mergeCell ref="J120:M120"/>
    <mergeCell ref="N120:S120"/>
    <mergeCell ref="T120:V120"/>
    <mergeCell ref="W120:Z120"/>
    <mergeCell ref="B121:G121"/>
    <mergeCell ref="H121:I121"/>
    <mergeCell ref="J121:M121"/>
    <mergeCell ref="N121:S121"/>
    <mergeCell ref="T121:V121"/>
    <mergeCell ref="W121:Z121"/>
    <mergeCell ref="B122:G122"/>
    <mergeCell ref="H122:I122"/>
    <mergeCell ref="J122:M122"/>
    <mergeCell ref="N122:S122"/>
    <mergeCell ref="T122:V122"/>
    <mergeCell ref="W122:Z122"/>
    <mergeCell ref="B123:G123"/>
    <mergeCell ref="H123:I123"/>
    <mergeCell ref="J123:M123"/>
    <mergeCell ref="N123:S123"/>
    <mergeCell ref="T123:V123"/>
    <mergeCell ref="W123:Z123"/>
    <mergeCell ref="B124:G124"/>
    <mergeCell ref="H124:I124"/>
    <mergeCell ref="J124:M124"/>
    <mergeCell ref="N124:S124"/>
    <mergeCell ref="T124:V124"/>
    <mergeCell ref="W124:Z124"/>
    <mergeCell ref="B125:G125"/>
    <mergeCell ref="H125:I125"/>
    <mergeCell ref="J125:M125"/>
    <mergeCell ref="N125:S125"/>
    <mergeCell ref="T125:V125"/>
    <mergeCell ref="W125:Z125"/>
    <mergeCell ref="B126:G126"/>
    <mergeCell ref="H126:I126"/>
    <mergeCell ref="J126:M126"/>
    <mergeCell ref="N126:S126"/>
    <mergeCell ref="T126:V126"/>
    <mergeCell ref="W126:Z126"/>
    <mergeCell ref="B127:G127"/>
    <mergeCell ref="H127:I127"/>
    <mergeCell ref="J127:M127"/>
    <mergeCell ref="N127:S127"/>
    <mergeCell ref="T127:V127"/>
    <mergeCell ref="W127:Z127"/>
    <mergeCell ref="B128:G128"/>
    <mergeCell ref="H128:I128"/>
    <mergeCell ref="J128:M128"/>
    <mergeCell ref="N128:S128"/>
    <mergeCell ref="T128:V128"/>
    <mergeCell ref="W128:Z128"/>
    <mergeCell ref="B129:G129"/>
    <mergeCell ref="H129:I129"/>
    <mergeCell ref="J129:M129"/>
    <mergeCell ref="N129:S129"/>
    <mergeCell ref="T129:V129"/>
    <mergeCell ref="W129:Z129"/>
    <mergeCell ref="B130:G130"/>
    <mergeCell ref="H130:I130"/>
    <mergeCell ref="J130:M130"/>
    <mergeCell ref="N130:S130"/>
    <mergeCell ref="T130:V130"/>
    <mergeCell ref="W130:Z130"/>
    <mergeCell ref="B131:G131"/>
    <mergeCell ref="H131:I131"/>
    <mergeCell ref="J131:M131"/>
    <mergeCell ref="N131:S131"/>
    <mergeCell ref="T131:V131"/>
    <mergeCell ref="W131:Z131"/>
    <mergeCell ref="B132:G132"/>
    <mergeCell ref="H132:I132"/>
    <mergeCell ref="J132:M132"/>
    <mergeCell ref="N132:S132"/>
    <mergeCell ref="T132:V132"/>
    <mergeCell ref="W132:Z132"/>
    <mergeCell ref="B133:G133"/>
    <mergeCell ref="H133:I133"/>
    <mergeCell ref="J133:M133"/>
    <mergeCell ref="N133:S133"/>
    <mergeCell ref="T133:V133"/>
    <mergeCell ref="W133:Z133"/>
    <mergeCell ref="B134:G134"/>
    <mergeCell ref="H134:I134"/>
    <mergeCell ref="J134:M134"/>
    <mergeCell ref="N134:S134"/>
    <mergeCell ref="T134:V134"/>
    <mergeCell ref="W134:Z134"/>
    <mergeCell ref="B135:G135"/>
    <mergeCell ref="H135:I135"/>
    <mergeCell ref="J135:M135"/>
    <mergeCell ref="N135:S135"/>
    <mergeCell ref="T135:V135"/>
    <mergeCell ref="W135:Z135"/>
    <mergeCell ref="B136:G136"/>
    <mergeCell ref="H136:I136"/>
    <mergeCell ref="J136:M136"/>
    <mergeCell ref="N136:S136"/>
    <mergeCell ref="T136:V136"/>
    <mergeCell ref="W136:Z136"/>
    <mergeCell ref="B137:G137"/>
    <mergeCell ref="H137:I137"/>
    <mergeCell ref="J137:M137"/>
    <mergeCell ref="N137:S137"/>
    <mergeCell ref="T137:V137"/>
    <mergeCell ref="W137:Z137"/>
    <mergeCell ref="B138:G138"/>
    <mergeCell ref="H138:I138"/>
    <mergeCell ref="J138:M138"/>
    <mergeCell ref="N138:S138"/>
    <mergeCell ref="T138:V138"/>
    <mergeCell ref="W138:Z138"/>
    <mergeCell ref="B139:G139"/>
    <mergeCell ref="H139:I139"/>
    <mergeCell ref="J139:M139"/>
    <mergeCell ref="N139:S139"/>
    <mergeCell ref="T139:V139"/>
    <mergeCell ref="W139:Z139"/>
    <mergeCell ref="B140:G140"/>
    <mergeCell ref="H140:I140"/>
    <mergeCell ref="J140:M140"/>
    <mergeCell ref="N140:S140"/>
    <mergeCell ref="T140:V140"/>
    <mergeCell ref="W140:Z140"/>
    <mergeCell ref="B141:G141"/>
    <mergeCell ref="H141:I141"/>
    <mergeCell ref="J141:M141"/>
    <mergeCell ref="N141:S141"/>
    <mergeCell ref="T141:V141"/>
    <mergeCell ref="W141:Z141"/>
    <mergeCell ref="B142:G142"/>
    <mergeCell ref="H142:I142"/>
    <mergeCell ref="J142:M142"/>
    <mergeCell ref="N142:S142"/>
    <mergeCell ref="T142:V142"/>
    <mergeCell ref="W142:Z142"/>
    <mergeCell ref="B143:G143"/>
    <mergeCell ref="H143:I143"/>
    <mergeCell ref="J143:M143"/>
    <mergeCell ref="N143:V143"/>
    <mergeCell ref="W143:Z143"/>
    <mergeCell ref="B13:H14"/>
    <mergeCell ref="I13:M14"/>
    <mergeCell ref="N13:S14"/>
    <mergeCell ref="T13:Z14"/>
    <mergeCell ref="B16:B18"/>
    <mergeCell ref="B20:B24"/>
    <mergeCell ref="B26:B28"/>
    <mergeCell ref="B31:H32"/>
    <mergeCell ref="I31:M32"/>
    <mergeCell ref="N31:S32"/>
    <mergeCell ref="T31:Z32"/>
    <mergeCell ref="B34:B35"/>
    <mergeCell ref="B39:B41"/>
    <mergeCell ref="B46:C47"/>
    <mergeCell ref="C73:Y74"/>
    <mergeCell ref="B77:Z78"/>
  </mergeCells>
  <phoneticPr fontId="4"/>
  <dataValidations count="2">
    <dataValidation imeMode="disabled" allowBlank="1" showDropDown="0" showInputMessage="1" showErrorMessage="1" sqref="T94:T142"/>
    <dataValidation imeMode="hiragana" allowBlank="1" showDropDown="0" showInputMessage="1" showErrorMessage="1" sqref="W94:W143 J94:J143 H94:H143 I95:I143 B94:B122 C96:G122"/>
  </dataValidations>
  <printOptions horizontalCentered="1"/>
  <pageMargins left="0.59055118110236227" right="0.39370078740157477" top="0.39370078740157477" bottom="0.39370078740157477" header="0" footer="0"/>
  <pageSetup paperSize="9" scale="94" fitToWidth="1" fitToHeight="1" orientation="portrait" usePrinterDefaults="1" r:id="rId1"/>
  <headerFooter scaleWithDoc="0"/>
  <rowBreaks count="2" manualBreakCount="2">
    <brk id="43" max="25" man="1"/>
    <brk id="89" max="2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I55"/>
  <sheetViews>
    <sheetView showGridLines="0" view="pageBreakPreview" topLeftCell="A19" zoomScale="175" zoomScaleSheetLayoutView="175" workbookViewId="0">
      <selection activeCell="E22" sqref="E22"/>
    </sheetView>
  </sheetViews>
  <sheetFormatPr defaultRowHeight="13.5"/>
  <cols>
    <col min="1" max="1" width="27.875" style="679" customWidth="1"/>
    <col min="2" max="2" width="23.375" style="679" customWidth="1"/>
    <col min="3" max="3" width="10.5" style="679" customWidth="1"/>
    <col min="4" max="4" width="8.125" style="679" customWidth="1"/>
    <col min="5" max="5" width="20.625" style="679" customWidth="1"/>
    <col min="6" max="6" width="61.875" style="680" customWidth="1"/>
    <col min="7" max="9" width="10.75" style="679" customWidth="1"/>
    <col min="10" max="253" width="9" style="679" customWidth="1"/>
    <col min="254" max="254" width="25.625" style="679" customWidth="1"/>
    <col min="255" max="259" width="10.625" style="679" customWidth="1"/>
    <col min="260" max="261" width="12.625" style="679" customWidth="1"/>
    <col min="262" max="509" width="9" style="679" customWidth="1"/>
    <col min="510" max="510" width="25.625" style="679" customWidth="1"/>
    <col min="511" max="515" width="10.625" style="679" customWidth="1"/>
    <col min="516" max="517" width="12.625" style="679" customWidth="1"/>
    <col min="518" max="765" width="9" style="679" customWidth="1"/>
    <col min="766" max="766" width="25.625" style="679" customWidth="1"/>
    <col min="767" max="771" width="10.625" style="679" customWidth="1"/>
    <col min="772" max="773" width="12.625" style="679" customWidth="1"/>
    <col min="774" max="1021" width="9" style="679" customWidth="1"/>
    <col min="1022" max="1022" width="25.625" style="679" customWidth="1"/>
    <col min="1023" max="1027" width="10.625" style="679" customWidth="1"/>
    <col min="1028" max="1029" width="12.625" style="679" customWidth="1"/>
    <col min="1030" max="1277" width="9" style="679" customWidth="1"/>
    <col min="1278" max="1278" width="25.625" style="679" customWidth="1"/>
    <col min="1279" max="1283" width="10.625" style="679" customWidth="1"/>
    <col min="1284" max="1285" width="12.625" style="679" customWidth="1"/>
    <col min="1286" max="1533" width="9" style="679" customWidth="1"/>
    <col min="1534" max="1534" width="25.625" style="679" customWidth="1"/>
    <col min="1535" max="1539" width="10.625" style="679" customWidth="1"/>
    <col min="1540" max="1541" width="12.625" style="679" customWidth="1"/>
    <col min="1542" max="1789" width="9" style="679" customWidth="1"/>
    <col min="1790" max="1790" width="25.625" style="679" customWidth="1"/>
    <col min="1791" max="1795" width="10.625" style="679" customWidth="1"/>
    <col min="1796" max="1797" width="12.625" style="679" customWidth="1"/>
    <col min="1798" max="2045" width="9" style="679" customWidth="1"/>
    <col min="2046" max="2046" width="25.625" style="679" customWidth="1"/>
    <col min="2047" max="2051" width="10.625" style="679" customWidth="1"/>
    <col min="2052" max="2053" width="12.625" style="679" customWidth="1"/>
    <col min="2054" max="2301" width="9" style="679" customWidth="1"/>
    <col min="2302" max="2302" width="25.625" style="679" customWidth="1"/>
    <col min="2303" max="2307" width="10.625" style="679" customWidth="1"/>
    <col min="2308" max="2309" width="12.625" style="679" customWidth="1"/>
    <col min="2310" max="2557" width="9" style="679" customWidth="1"/>
    <col min="2558" max="2558" width="25.625" style="679" customWidth="1"/>
    <col min="2559" max="2563" width="10.625" style="679" customWidth="1"/>
    <col min="2564" max="2565" width="12.625" style="679" customWidth="1"/>
    <col min="2566" max="2813" width="9" style="679" customWidth="1"/>
    <col min="2814" max="2814" width="25.625" style="679" customWidth="1"/>
    <col min="2815" max="2819" width="10.625" style="679" customWidth="1"/>
    <col min="2820" max="2821" width="12.625" style="679" customWidth="1"/>
    <col min="2822" max="3069" width="9" style="679" customWidth="1"/>
    <col min="3070" max="3070" width="25.625" style="679" customWidth="1"/>
    <col min="3071" max="3075" width="10.625" style="679" customWidth="1"/>
    <col min="3076" max="3077" width="12.625" style="679" customWidth="1"/>
    <col min="3078" max="3325" width="9" style="679" customWidth="1"/>
    <col min="3326" max="3326" width="25.625" style="679" customWidth="1"/>
    <col min="3327" max="3331" width="10.625" style="679" customWidth="1"/>
    <col min="3332" max="3333" width="12.625" style="679" customWidth="1"/>
    <col min="3334" max="3581" width="9" style="679" customWidth="1"/>
    <col min="3582" max="3582" width="25.625" style="679" customWidth="1"/>
    <col min="3583" max="3587" width="10.625" style="679" customWidth="1"/>
    <col min="3588" max="3589" width="12.625" style="679" customWidth="1"/>
    <col min="3590" max="3837" width="9" style="679" customWidth="1"/>
    <col min="3838" max="3838" width="25.625" style="679" customWidth="1"/>
    <col min="3839" max="3843" width="10.625" style="679" customWidth="1"/>
    <col min="3844" max="3845" width="12.625" style="679" customWidth="1"/>
    <col min="3846" max="4093" width="9" style="679" customWidth="1"/>
    <col min="4094" max="4094" width="25.625" style="679" customWidth="1"/>
    <col min="4095" max="4099" width="10.625" style="679" customWidth="1"/>
    <col min="4100" max="4101" width="12.625" style="679" customWidth="1"/>
    <col min="4102" max="4349" width="9" style="679" customWidth="1"/>
    <col min="4350" max="4350" width="25.625" style="679" customWidth="1"/>
    <col min="4351" max="4355" width="10.625" style="679" customWidth="1"/>
    <col min="4356" max="4357" width="12.625" style="679" customWidth="1"/>
    <col min="4358" max="4605" width="9" style="679" customWidth="1"/>
    <col min="4606" max="4606" width="25.625" style="679" customWidth="1"/>
    <col min="4607" max="4611" width="10.625" style="679" customWidth="1"/>
    <col min="4612" max="4613" width="12.625" style="679" customWidth="1"/>
    <col min="4614" max="4861" width="9" style="679" customWidth="1"/>
    <col min="4862" max="4862" width="25.625" style="679" customWidth="1"/>
    <col min="4863" max="4867" width="10.625" style="679" customWidth="1"/>
    <col min="4868" max="4869" width="12.625" style="679" customWidth="1"/>
    <col min="4870" max="5117" width="9" style="679" customWidth="1"/>
    <col min="5118" max="5118" width="25.625" style="679" customWidth="1"/>
    <col min="5119" max="5123" width="10.625" style="679" customWidth="1"/>
    <col min="5124" max="5125" width="12.625" style="679" customWidth="1"/>
    <col min="5126" max="5373" width="9" style="679" customWidth="1"/>
    <col min="5374" max="5374" width="25.625" style="679" customWidth="1"/>
    <col min="5375" max="5379" width="10.625" style="679" customWidth="1"/>
    <col min="5380" max="5381" width="12.625" style="679" customWidth="1"/>
    <col min="5382" max="5629" width="9" style="679" customWidth="1"/>
    <col min="5630" max="5630" width="25.625" style="679" customWidth="1"/>
    <col min="5631" max="5635" width="10.625" style="679" customWidth="1"/>
    <col min="5636" max="5637" width="12.625" style="679" customWidth="1"/>
    <col min="5638" max="5885" width="9" style="679" customWidth="1"/>
    <col min="5886" max="5886" width="25.625" style="679" customWidth="1"/>
    <col min="5887" max="5891" width="10.625" style="679" customWidth="1"/>
    <col min="5892" max="5893" width="12.625" style="679" customWidth="1"/>
    <col min="5894" max="6141" width="9" style="679" customWidth="1"/>
    <col min="6142" max="6142" width="25.625" style="679" customWidth="1"/>
    <col min="6143" max="6147" width="10.625" style="679" customWidth="1"/>
    <col min="6148" max="6149" width="12.625" style="679" customWidth="1"/>
    <col min="6150" max="6397" width="9" style="679" customWidth="1"/>
    <col min="6398" max="6398" width="25.625" style="679" customWidth="1"/>
    <col min="6399" max="6403" width="10.625" style="679" customWidth="1"/>
    <col min="6404" max="6405" width="12.625" style="679" customWidth="1"/>
    <col min="6406" max="6653" width="9" style="679" customWidth="1"/>
    <col min="6654" max="6654" width="25.625" style="679" customWidth="1"/>
    <col min="6655" max="6659" width="10.625" style="679" customWidth="1"/>
    <col min="6660" max="6661" width="12.625" style="679" customWidth="1"/>
    <col min="6662" max="6909" width="9" style="679" customWidth="1"/>
    <col min="6910" max="6910" width="25.625" style="679" customWidth="1"/>
    <col min="6911" max="6915" width="10.625" style="679" customWidth="1"/>
    <col min="6916" max="6917" width="12.625" style="679" customWidth="1"/>
    <col min="6918" max="7165" width="9" style="679" customWidth="1"/>
    <col min="7166" max="7166" width="25.625" style="679" customWidth="1"/>
    <col min="7167" max="7171" width="10.625" style="679" customWidth="1"/>
    <col min="7172" max="7173" width="12.625" style="679" customWidth="1"/>
    <col min="7174" max="7421" width="9" style="679" customWidth="1"/>
    <col min="7422" max="7422" width="25.625" style="679" customWidth="1"/>
    <col min="7423" max="7427" width="10.625" style="679" customWidth="1"/>
    <col min="7428" max="7429" width="12.625" style="679" customWidth="1"/>
    <col min="7430" max="7677" width="9" style="679" customWidth="1"/>
    <col min="7678" max="7678" width="25.625" style="679" customWidth="1"/>
    <col min="7679" max="7683" width="10.625" style="679" customWidth="1"/>
    <col min="7684" max="7685" width="12.625" style="679" customWidth="1"/>
    <col min="7686" max="7933" width="9" style="679" customWidth="1"/>
    <col min="7934" max="7934" width="25.625" style="679" customWidth="1"/>
    <col min="7935" max="7939" width="10.625" style="679" customWidth="1"/>
    <col min="7940" max="7941" width="12.625" style="679" customWidth="1"/>
    <col min="7942" max="8189" width="9" style="679" customWidth="1"/>
    <col min="8190" max="8190" width="25.625" style="679" customWidth="1"/>
    <col min="8191" max="8195" width="10.625" style="679" customWidth="1"/>
    <col min="8196" max="8197" width="12.625" style="679" customWidth="1"/>
    <col min="8198" max="8445" width="9" style="679" customWidth="1"/>
    <col min="8446" max="8446" width="25.625" style="679" customWidth="1"/>
    <col min="8447" max="8451" width="10.625" style="679" customWidth="1"/>
    <col min="8452" max="8453" width="12.625" style="679" customWidth="1"/>
    <col min="8454" max="8701" width="9" style="679" customWidth="1"/>
    <col min="8702" max="8702" width="25.625" style="679" customWidth="1"/>
    <col min="8703" max="8707" width="10.625" style="679" customWidth="1"/>
    <col min="8708" max="8709" width="12.625" style="679" customWidth="1"/>
    <col min="8710" max="8957" width="9" style="679" customWidth="1"/>
    <col min="8958" max="8958" width="25.625" style="679" customWidth="1"/>
    <col min="8959" max="8963" width="10.625" style="679" customWidth="1"/>
    <col min="8964" max="8965" width="12.625" style="679" customWidth="1"/>
    <col min="8966" max="9213" width="9" style="679" customWidth="1"/>
    <col min="9214" max="9214" width="25.625" style="679" customWidth="1"/>
    <col min="9215" max="9219" width="10.625" style="679" customWidth="1"/>
    <col min="9220" max="9221" width="12.625" style="679" customWidth="1"/>
    <col min="9222" max="9469" width="9" style="679" customWidth="1"/>
    <col min="9470" max="9470" width="25.625" style="679" customWidth="1"/>
    <col min="9471" max="9475" width="10.625" style="679" customWidth="1"/>
    <col min="9476" max="9477" width="12.625" style="679" customWidth="1"/>
    <col min="9478" max="9725" width="9" style="679" customWidth="1"/>
    <col min="9726" max="9726" width="25.625" style="679" customWidth="1"/>
    <col min="9727" max="9731" width="10.625" style="679" customWidth="1"/>
    <col min="9732" max="9733" width="12.625" style="679" customWidth="1"/>
    <col min="9734" max="9981" width="9" style="679" customWidth="1"/>
    <col min="9982" max="9982" width="25.625" style="679" customWidth="1"/>
    <col min="9983" max="9987" width="10.625" style="679" customWidth="1"/>
    <col min="9988" max="9989" width="12.625" style="679" customWidth="1"/>
    <col min="9990" max="10237" width="9" style="679" customWidth="1"/>
    <col min="10238" max="10238" width="25.625" style="679" customWidth="1"/>
    <col min="10239" max="10243" width="10.625" style="679" customWidth="1"/>
    <col min="10244" max="10245" width="12.625" style="679" customWidth="1"/>
    <col min="10246" max="10493" width="9" style="679" customWidth="1"/>
    <col min="10494" max="10494" width="25.625" style="679" customWidth="1"/>
    <col min="10495" max="10499" width="10.625" style="679" customWidth="1"/>
    <col min="10500" max="10501" width="12.625" style="679" customWidth="1"/>
    <col min="10502" max="10749" width="9" style="679" customWidth="1"/>
    <col min="10750" max="10750" width="25.625" style="679" customWidth="1"/>
    <col min="10751" max="10755" width="10.625" style="679" customWidth="1"/>
    <col min="10756" max="10757" width="12.625" style="679" customWidth="1"/>
    <col min="10758" max="11005" width="9" style="679" customWidth="1"/>
    <col min="11006" max="11006" width="25.625" style="679" customWidth="1"/>
    <col min="11007" max="11011" width="10.625" style="679" customWidth="1"/>
    <col min="11012" max="11013" width="12.625" style="679" customWidth="1"/>
    <col min="11014" max="11261" width="9" style="679" customWidth="1"/>
    <col min="11262" max="11262" width="25.625" style="679" customWidth="1"/>
    <col min="11263" max="11267" width="10.625" style="679" customWidth="1"/>
    <col min="11268" max="11269" width="12.625" style="679" customWidth="1"/>
    <col min="11270" max="11517" width="9" style="679" customWidth="1"/>
    <col min="11518" max="11518" width="25.625" style="679" customWidth="1"/>
    <col min="11519" max="11523" width="10.625" style="679" customWidth="1"/>
    <col min="11524" max="11525" width="12.625" style="679" customWidth="1"/>
    <col min="11526" max="11773" width="9" style="679" customWidth="1"/>
    <col min="11774" max="11774" width="25.625" style="679" customWidth="1"/>
    <col min="11775" max="11779" width="10.625" style="679" customWidth="1"/>
    <col min="11780" max="11781" width="12.625" style="679" customWidth="1"/>
    <col min="11782" max="12029" width="9" style="679" customWidth="1"/>
    <col min="12030" max="12030" width="25.625" style="679" customWidth="1"/>
    <col min="12031" max="12035" width="10.625" style="679" customWidth="1"/>
    <col min="12036" max="12037" width="12.625" style="679" customWidth="1"/>
    <col min="12038" max="12285" width="9" style="679" customWidth="1"/>
    <col min="12286" max="12286" width="25.625" style="679" customWidth="1"/>
    <col min="12287" max="12291" width="10.625" style="679" customWidth="1"/>
    <col min="12292" max="12293" width="12.625" style="679" customWidth="1"/>
    <col min="12294" max="12541" width="9" style="679" customWidth="1"/>
    <col min="12542" max="12542" width="25.625" style="679" customWidth="1"/>
    <col min="12543" max="12547" width="10.625" style="679" customWidth="1"/>
    <col min="12548" max="12549" width="12.625" style="679" customWidth="1"/>
    <col min="12550" max="12797" width="9" style="679" customWidth="1"/>
    <col min="12798" max="12798" width="25.625" style="679" customWidth="1"/>
    <col min="12799" max="12803" width="10.625" style="679" customWidth="1"/>
    <col min="12804" max="12805" width="12.625" style="679" customWidth="1"/>
    <col min="12806" max="13053" width="9" style="679" customWidth="1"/>
    <col min="13054" max="13054" width="25.625" style="679" customWidth="1"/>
    <col min="13055" max="13059" width="10.625" style="679" customWidth="1"/>
    <col min="13060" max="13061" width="12.625" style="679" customWidth="1"/>
    <col min="13062" max="13309" width="9" style="679" customWidth="1"/>
    <col min="13310" max="13310" width="25.625" style="679" customWidth="1"/>
    <col min="13311" max="13315" width="10.625" style="679" customWidth="1"/>
    <col min="13316" max="13317" width="12.625" style="679" customWidth="1"/>
    <col min="13318" max="13565" width="9" style="679" customWidth="1"/>
    <col min="13566" max="13566" width="25.625" style="679" customWidth="1"/>
    <col min="13567" max="13571" width="10.625" style="679" customWidth="1"/>
    <col min="13572" max="13573" width="12.625" style="679" customWidth="1"/>
    <col min="13574" max="13821" width="9" style="679" customWidth="1"/>
    <col min="13822" max="13822" width="25.625" style="679" customWidth="1"/>
    <col min="13823" max="13827" width="10.625" style="679" customWidth="1"/>
    <col min="13828" max="13829" width="12.625" style="679" customWidth="1"/>
    <col min="13830" max="14077" width="9" style="679" customWidth="1"/>
    <col min="14078" max="14078" width="25.625" style="679" customWidth="1"/>
    <col min="14079" max="14083" width="10.625" style="679" customWidth="1"/>
    <col min="14084" max="14085" width="12.625" style="679" customWidth="1"/>
    <col min="14086" max="14333" width="9" style="679" customWidth="1"/>
    <col min="14334" max="14334" width="25.625" style="679" customWidth="1"/>
    <col min="14335" max="14339" width="10.625" style="679" customWidth="1"/>
    <col min="14340" max="14341" width="12.625" style="679" customWidth="1"/>
    <col min="14342" max="14589" width="9" style="679" customWidth="1"/>
    <col min="14590" max="14590" width="25.625" style="679" customWidth="1"/>
    <col min="14591" max="14595" width="10.625" style="679" customWidth="1"/>
    <col min="14596" max="14597" width="12.625" style="679" customWidth="1"/>
    <col min="14598" max="14845" width="9" style="679" customWidth="1"/>
    <col min="14846" max="14846" width="25.625" style="679" customWidth="1"/>
    <col min="14847" max="14851" width="10.625" style="679" customWidth="1"/>
    <col min="14852" max="14853" width="12.625" style="679" customWidth="1"/>
    <col min="14854" max="15101" width="9" style="679" customWidth="1"/>
    <col min="15102" max="15102" width="25.625" style="679" customWidth="1"/>
    <col min="15103" max="15107" width="10.625" style="679" customWidth="1"/>
    <col min="15108" max="15109" width="12.625" style="679" customWidth="1"/>
    <col min="15110" max="15357" width="9" style="679" customWidth="1"/>
    <col min="15358" max="15358" width="25.625" style="679" customWidth="1"/>
    <col min="15359" max="15363" width="10.625" style="679" customWidth="1"/>
    <col min="15364" max="15365" width="12.625" style="679" customWidth="1"/>
    <col min="15366" max="15613" width="9" style="679" customWidth="1"/>
    <col min="15614" max="15614" width="25.625" style="679" customWidth="1"/>
    <col min="15615" max="15619" width="10.625" style="679" customWidth="1"/>
    <col min="15620" max="15621" width="12.625" style="679" customWidth="1"/>
    <col min="15622" max="15869" width="9" style="679" customWidth="1"/>
    <col min="15870" max="15870" width="25.625" style="679" customWidth="1"/>
    <col min="15871" max="15875" width="10.625" style="679" customWidth="1"/>
    <col min="15876" max="15877" width="12.625" style="679" customWidth="1"/>
    <col min="15878" max="16125" width="9" style="679" customWidth="1"/>
    <col min="16126" max="16126" width="25.625" style="679" customWidth="1"/>
    <col min="16127" max="16131" width="10.625" style="679" customWidth="1"/>
    <col min="16132" max="16133" width="12.625" style="679" customWidth="1"/>
    <col min="16134" max="16384" width="9" style="679" customWidth="1"/>
  </cols>
  <sheetData>
    <row r="1" spans="1:9">
      <c r="D1" s="714" t="s">
        <v>165</v>
      </c>
      <c r="E1" s="724" t="str">
        <f>申請書!E9</f>
        <v>株式会社玉野市</v>
      </c>
    </row>
    <row r="2" spans="1:9">
      <c r="D2" s="714" t="s">
        <v>187</v>
      </c>
      <c r="E2" s="724" t="str">
        <f>申請書!H7</f>
        <v>地密特養（市内・定員29人）</v>
      </c>
    </row>
    <row r="3" spans="1:9" s="680" customFormat="1" ht="6.75" customHeight="1">
      <c r="A3" s="680"/>
      <c r="B3" s="680"/>
      <c r="C3" s="680"/>
      <c r="D3" s="715"/>
      <c r="E3" s="725"/>
      <c r="F3" s="680"/>
      <c r="G3" s="680"/>
      <c r="H3" s="680"/>
      <c r="I3" s="680"/>
    </row>
    <row r="4" spans="1:9" s="681" customFormat="1" ht="12">
      <c r="A4" s="681"/>
      <c r="B4" s="684" t="s">
        <v>577</v>
      </c>
      <c r="C4" s="684"/>
      <c r="D4" s="684"/>
      <c r="E4" s="684"/>
      <c r="F4" s="680"/>
      <c r="G4" s="681"/>
      <c r="H4" s="681"/>
      <c r="I4" s="681"/>
    </row>
    <row r="5" spans="1:9" s="681" customFormat="1" ht="12">
      <c r="A5" s="681"/>
      <c r="B5" s="684"/>
      <c r="C5" s="684"/>
      <c r="D5" s="684"/>
      <c r="E5" s="684"/>
      <c r="F5" s="680"/>
      <c r="G5" s="681"/>
      <c r="H5" s="681"/>
      <c r="I5" s="681"/>
    </row>
    <row r="6" spans="1:9" s="682" customFormat="1" ht="11.25" customHeight="1">
      <c r="A6" s="682"/>
      <c r="B6" s="685" t="s">
        <v>486</v>
      </c>
      <c r="C6" s="685"/>
      <c r="D6" s="685"/>
      <c r="E6" s="685"/>
      <c r="F6" s="682"/>
      <c r="G6" s="682"/>
      <c r="H6" s="682"/>
      <c r="I6" s="682"/>
    </row>
    <row r="7" spans="1:9" s="682" customFormat="1" ht="11.25">
      <c r="A7" s="682"/>
      <c r="B7" s="686" t="s">
        <v>545</v>
      </c>
      <c r="C7" s="686"/>
      <c r="D7" s="686"/>
      <c r="E7" s="686"/>
      <c r="F7" s="682"/>
      <c r="G7" s="682"/>
      <c r="H7" s="682"/>
      <c r="I7" s="682"/>
    </row>
    <row r="8" spans="1:9" s="681" customFormat="1" ht="12">
      <c r="A8" s="681"/>
      <c r="B8" s="687" t="s">
        <v>298</v>
      </c>
      <c r="C8" s="681"/>
      <c r="D8" s="681"/>
      <c r="E8" s="683"/>
      <c r="F8" s="680"/>
      <c r="G8" s="681"/>
      <c r="H8" s="681"/>
      <c r="I8" s="681"/>
    </row>
    <row r="9" spans="1:9" s="681" customFormat="1" ht="12">
      <c r="A9" s="681"/>
      <c r="B9" s="681" t="s">
        <v>317</v>
      </c>
      <c r="C9" s="703"/>
      <c r="D9" s="703"/>
      <c r="E9" s="726" t="s">
        <v>127</v>
      </c>
      <c r="F9" s="680"/>
      <c r="G9" s="681" t="s">
        <v>248</v>
      </c>
      <c r="H9" s="681"/>
      <c r="I9" s="681"/>
    </row>
    <row r="10" spans="1:9" s="681" customFormat="1" ht="12">
      <c r="A10" s="681"/>
      <c r="B10" s="688"/>
      <c r="C10" s="701" t="s">
        <v>419</v>
      </c>
      <c r="D10" s="716"/>
      <c r="E10" s="727" t="s">
        <v>320</v>
      </c>
      <c r="F10" s="735"/>
      <c r="G10" s="681"/>
      <c r="H10" s="681"/>
      <c r="I10" s="681"/>
    </row>
    <row r="11" spans="1:9" s="681" customFormat="1" ht="12">
      <c r="A11" s="681"/>
      <c r="B11" s="688" t="s">
        <v>530</v>
      </c>
      <c r="C11" s="704">
        <v>901</v>
      </c>
      <c r="D11" s="717"/>
      <c r="E11" s="689">
        <v>27406</v>
      </c>
      <c r="F11" s="736" t="s">
        <v>327</v>
      </c>
      <c r="G11" s="681" t="s">
        <v>39</v>
      </c>
      <c r="H11" s="742">
        <f>365/12</f>
        <v>30.416666666666668</v>
      </c>
      <c r="I11" s="681"/>
    </row>
    <row r="12" spans="1:9" s="681" customFormat="1" ht="12">
      <c r="A12" s="683"/>
      <c r="B12" s="689" t="s">
        <v>611</v>
      </c>
      <c r="C12" s="704"/>
      <c r="D12" s="717"/>
      <c r="E12" s="689">
        <v>100</v>
      </c>
      <c r="F12" s="737" t="s">
        <v>25</v>
      </c>
      <c r="G12" s="681" t="s">
        <v>547</v>
      </c>
      <c r="H12" s="681" t="s">
        <v>549</v>
      </c>
      <c r="I12" s="681" t="s">
        <v>249</v>
      </c>
    </row>
    <row r="13" spans="1:9" s="681" customFormat="1" ht="12">
      <c r="A13" s="681"/>
      <c r="B13" s="689" t="s">
        <v>611</v>
      </c>
      <c r="C13" s="704"/>
      <c r="D13" s="717"/>
      <c r="E13" s="689">
        <v>100</v>
      </c>
      <c r="F13" s="737" t="s">
        <v>245</v>
      </c>
      <c r="G13" s="681"/>
      <c r="H13" s="681"/>
      <c r="I13" s="681"/>
    </row>
    <row r="14" spans="1:9" s="681" customFormat="1" ht="12">
      <c r="A14" s="681"/>
      <c r="B14" s="689" t="s">
        <v>611</v>
      </c>
      <c r="C14" s="704"/>
      <c r="D14" s="717"/>
      <c r="E14" s="689">
        <v>100</v>
      </c>
      <c r="F14" s="735"/>
      <c r="G14" s="681"/>
      <c r="H14" s="681"/>
      <c r="I14" s="681"/>
    </row>
    <row r="15" spans="1:9" s="681" customFormat="1" ht="12">
      <c r="A15" s="681"/>
      <c r="B15" s="689" t="s">
        <v>611</v>
      </c>
      <c r="C15" s="704"/>
      <c r="D15" s="717"/>
      <c r="E15" s="689">
        <v>100</v>
      </c>
      <c r="F15" s="735"/>
      <c r="G15" s="681"/>
      <c r="H15" s="681"/>
      <c r="I15" s="681"/>
    </row>
    <row r="16" spans="1:9" s="681" customFormat="1" ht="12">
      <c r="A16" s="681"/>
      <c r="B16" s="689" t="s">
        <v>611</v>
      </c>
      <c r="C16" s="704"/>
      <c r="D16" s="717"/>
      <c r="E16" s="689">
        <v>100</v>
      </c>
      <c r="F16" s="735"/>
      <c r="G16" s="681"/>
      <c r="H16" s="681"/>
      <c r="I16" s="681"/>
    </row>
    <row r="17" spans="2:7" s="681" customFormat="1" ht="12">
      <c r="B17" s="689" t="s">
        <v>611</v>
      </c>
      <c r="C17" s="704"/>
      <c r="D17" s="717"/>
      <c r="E17" s="689">
        <v>100</v>
      </c>
      <c r="F17" s="735"/>
      <c r="G17" s="681"/>
    </row>
    <row r="18" spans="2:7" s="681" customFormat="1" ht="12">
      <c r="B18" s="689" t="s">
        <v>611</v>
      </c>
      <c r="C18" s="704"/>
      <c r="D18" s="717"/>
      <c r="E18" s="690">
        <v>100</v>
      </c>
      <c r="F18" s="737"/>
      <c r="G18" s="742"/>
    </row>
    <row r="19" spans="2:7" s="681" customFormat="1" ht="12">
      <c r="B19" s="690" t="s">
        <v>612</v>
      </c>
      <c r="C19" s="704"/>
      <c r="D19" s="717"/>
      <c r="E19" s="690">
        <v>100</v>
      </c>
      <c r="F19" s="737"/>
      <c r="G19" s="681"/>
    </row>
    <row r="20" spans="2:7" s="681" customFormat="1" ht="12">
      <c r="B20" s="691" t="s">
        <v>309</v>
      </c>
      <c r="C20" s="705"/>
      <c r="D20" s="718"/>
      <c r="E20" s="691">
        <f>SUM(E11:E19)</f>
        <v>28206</v>
      </c>
      <c r="F20" s="735"/>
      <c r="G20" s="681"/>
    </row>
    <row r="21" spans="2:7" s="681" customFormat="1" ht="12">
      <c r="B21" s="691" t="s">
        <v>107</v>
      </c>
      <c r="C21" s="706"/>
      <c r="D21" s="719"/>
      <c r="E21" s="728">
        <f>E20*10</f>
        <v>282060</v>
      </c>
      <c r="F21" s="735"/>
      <c r="G21" s="681"/>
    </row>
    <row r="22" spans="2:7" s="681" customFormat="1" ht="12.75">
      <c r="B22" s="691" t="s">
        <v>328</v>
      </c>
      <c r="C22" s="707"/>
      <c r="D22" s="707"/>
      <c r="E22" s="729">
        <v>29</v>
      </c>
      <c r="F22" s="735"/>
      <c r="G22" s="681"/>
    </row>
    <row r="23" spans="2:7" s="682" customFormat="1" ht="12.75">
      <c r="B23" s="692" t="s">
        <v>331</v>
      </c>
      <c r="C23" s="708"/>
      <c r="D23" s="720"/>
      <c r="E23" s="730">
        <f>E21*E22</f>
        <v>8179740</v>
      </c>
      <c r="F23" s="738"/>
      <c r="G23" s="682"/>
    </row>
    <row r="24" spans="2:7" s="682" customFormat="1" ht="10.5">
      <c r="B24" s="682"/>
      <c r="C24" s="682"/>
      <c r="D24" s="682"/>
      <c r="E24" s="682"/>
      <c r="F24" s="682"/>
      <c r="G24" s="682"/>
    </row>
    <row r="25" spans="2:7" s="681" customFormat="1" ht="12">
      <c r="B25" s="693" t="s">
        <v>546</v>
      </c>
      <c r="C25" s="693"/>
      <c r="D25" s="693"/>
      <c r="E25" s="693"/>
      <c r="F25" s="680"/>
      <c r="G25" s="681"/>
    </row>
    <row r="26" spans="2:7" s="681" customFormat="1" ht="12">
      <c r="B26" s="693" t="s">
        <v>437</v>
      </c>
      <c r="C26" s="693"/>
      <c r="D26" s="693"/>
      <c r="E26" s="693"/>
      <c r="F26" s="680"/>
      <c r="G26" s="681"/>
    </row>
    <row r="27" spans="2:7" s="682" customFormat="1" ht="11.25">
      <c r="B27" s="694"/>
      <c r="C27" s="694"/>
      <c r="D27" s="694"/>
      <c r="E27" s="731" t="s">
        <v>310</v>
      </c>
      <c r="F27" s="682"/>
      <c r="G27" s="682"/>
    </row>
    <row r="28" spans="2:7" s="681" customFormat="1" ht="12">
      <c r="B28" s="695" t="s">
        <v>155</v>
      </c>
      <c r="C28" s="709" t="s">
        <v>312</v>
      </c>
      <c r="D28" s="709"/>
      <c r="E28" s="709" t="s">
        <v>313</v>
      </c>
      <c r="F28" s="680"/>
      <c r="G28" s="681"/>
    </row>
    <row r="29" spans="2:7" s="681" customFormat="1" ht="12">
      <c r="B29" s="688" t="s">
        <v>154</v>
      </c>
      <c r="C29" s="689">
        <v>2500</v>
      </c>
      <c r="D29" s="689"/>
      <c r="E29" s="689">
        <v>60000</v>
      </c>
      <c r="F29" s="739"/>
      <c r="G29" s="681"/>
    </row>
    <row r="30" spans="2:7" s="681" customFormat="1" ht="12">
      <c r="B30" s="688" t="s">
        <v>132</v>
      </c>
      <c r="C30" s="689">
        <v>1500</v>
      </c>
      <c r="D30" s="689"/>
      <c r="E30" s="689">
        <f>ROUND(C30*30.417,0)</f>
        <v>45626</v>
      </c>
      <c r="F30" s="740" t="s">
        <v>389</v>
      </c>
      <c r="G30" s="681"/>
    </row>
    <row r="31" spans="2:7" s="681" customFormat="1" ht="12">
      <c r="B31" s="688" t="s">
        <v>550</v>
      </c>
      <c r="C31" s="689"/>
      <c r="D31" s="689"/>
      <c r="E31" s="689"/>
      <c r="F31" s="680"/>
      <c r="G31" s="681"/>
    </row>
    <row r="32" spans="2:7" s="681" customFormat="1" ht="12">
      <c r="B32" s="688"/>
      <c r="C32" s="689"/>
      <c r="D32" s="689"/>
      <c r="E32" s="689"/>
      <c r="F32" s="741"/>
      <c r="G32" s="681"/>
    </row>
    <row r="33" spans="2:6" s="681" customFormat="1" ht="12">
      <c r="B33" s="688"/>
      <c r="C33" s="704"/>
      <c r="D33" s="717"/>
      <c r="E33" s="689"/>
      <c r="F33" s="741"/>
    </row>
    <row r="34" spans="2:6" s="681" customFormat="1" ht="12">
      <c r="B34" s="688"/>
      <c r="C34" s="704"/>
      <c r="D34" s="717"/>
      <c r="E34" s="689"/>
      <c r="F34" s="741"/>
    </row>
    <row r="35" spans="2:6" s="681" customFormat="1" ht="12">
      <c r="B35" s="688" t="s">
        <v>309</v>
      </c>
      <c r="C35" s="705">
        <f>SUM(C29:D34)</f>
        <v>4000</v>
      </c>
      <c r="D35" s="718"/>
      <c r="E35" s="688">
        <f>SUM(E29:E34)</f>
        <v>105626</v>
      </c>
      <c r="F35" s="680"/>
    </row>
    <row r="36" spans="2:6" s="682" customFormat="1" ht="12.75">
      <c r="B36" s="691" t="s">
        <v>328</v>
      </c>
      <c r="C36" s="707"/>
      <c r="D36" s="707"/>
      <c r="E36" s="729">
        <v>29</v>
      </c>
      <c r="F36" s="682"/>
    </row>
    <row r="37" spans="2:6" s="682" customFormat="1" ht="12.75">
      <c r="B37" s="691" t="s">
        <v>184</v>
      </c>
      <c r="C37" s="710"/>
      <c r="D37" s="721"/>
      <c r="E37" s="730">
        <f>E35*E36</f>
        <v>3063154</v>
      </c>
      <c r="F37" s="682"/>
    </row>
    <row r="38" spans="2:6" s="682" customFormat="1" ht="12.75">
      <c r="B38" s="696"/>
      <c r="C38" s="682"/>
      <c r="D38" s="682"/>
      <c r="E38" s="732"/>
      <c r="F38" s="682"/>
    </row>
    <row r="39" spans="2:6" s="682" customFormat="1" ht="12.75">
      <c r="B39" s="697" t="s">
        <v>37</v>
      </c>
      <c r="C39" s="688"/>
      <c r="D39" s="705"/>
      <c r="E39" s="730">
        <f>SUM(E23,E37)</f>
        <v>11242894</v>
      </c>
      <c r="F39" s="682"/>
    </row>
    <row r="40" spans="2:6" s="682" customFormat="1" ht="12">
      <c r="B40" s="698"/>
      <c r="C40" s="711"/>
      <c r="D40" s="711"/>
      <c r="E40" s="693" t="s">
        <v>432</v>
      </c>
      <c r="F40" s="682"/>
    </row>
    <row r="41" spans="2:6" s="682" customFormat="1" ht="10.5">
      <c r="B41" s="682"/>
      <c r="C41" s="682"/>
      <c r="D41" s="682"/>
      <c r="E41" s="682"/>
      <c r="F41" s="682"/>
    </row>
    <row r="42" spans="2:6" s="681" customFormat="1" ht="12">
      <c r="B42" s="681" t="s">
        <v>299</v>
      </c>
      <c r="C42" s="681"/>
      <c r="D42" s="681"/>
      <c r="E42" s="681"/>
      <c r="F42" s="680"/>
    </row>
    <row r="43" spans="2:6" s="681" customFormat="1" ht="12">
      <c r="B43" s="689"/>
      <c r="C43" s="704"/>
      <c r="D43" s="717"/>
      <c r="E43" s="681"/>
      <c r="F43" s="680"/>
    </row>
    <row r="44" spans="2:6" s="681" customFormat="1" ht="12">
      <c r="B44" s="689"/>
      <c r="C44" s="704"/>
      <c r="D44" s="717"/>
      <c r="E44" s="681"/>
      <c r="F44" s="680"/>
    </row>
    <row r="45" spans="2:6" s="682" customFormat="1" ht="10.5">
      <c r="B45" s="682"/>
      <c r="C45" s="682"/>
      <c r="D45" s="682"/>
      <c r="E45" s="682"/>
      <c r="F45" s="682"/>
    </row>
    <row r="46" spans="2:6">
      <c r="B46" s="699" t="s">
        <v>371</v>
      </c>
      <c r="C46" s="699"/>
      <c r="D46" s="699"/>
      <c r="E46" s="699"/>
    </row>
    <row r="47" spans="2:6">
      <c r="B47" s="699" t="s">
        <v>339</v>
      </c>
      <c r="C47" s="699"/>
      <c r="D47" s="699"/>
      <c r="E47" s="699"/>
    </row>
    <row r="48" spans="2:6">
      <c r="B48" s="699" t="s">
        <v>333</v>
      </c>
      <c r="C48" s="699"/>
      <c r="D48" s="699"/>
      <c r="E48" s="699"/>
    </row>
    <row r="49" spans="2:5">
      <c r="B49" s="693"/>
      <c r="C49" s="711"/>
      <c r="D49" s="711"/>
      <c r="E49" s="693"/>
    </row>
    <row r="50" spans="2:5">
      <c r="B50" s="700" t="s">
        <v>36</v>
      </c>
      <c r="C50" s="700"/>
      <c r="D50" s="700"/>
      <c r="E50" s="683" t="s">
        <v>322</v>
      </c>
    </row>
    <row r="51" spans="2:5">
      <c r="B51" s="701" t="s">
        <v>141</v>
      </c>
      <c r="C51" s="712"/>
      <c r="D51" s="716"/>
      <c r="E51" s="733" t="s">
        <v>425</v>
      </c>
    </row>
    <row r="52" spans="2:5">
      <c r="B52" s="702"/>
      <c r="C52" s="713"/>
      <c r="D52" s="722"/>
      <c r="E52" s="689"/>
    </row>
    <row r="53" spans="2:5">
      <c r="B53" s="702"/>
      <c r="C53" s="713"/>
      <c r="D53" s="722"/>
      <c r="E53" s="689"/>
    </row>
    <row r="54" spans="2:5">
      <c r="B54" s="702"/>
      <c r="C54" s="713"/>
      <c r="D54" s="722"/>
      <c r="E54" s="689"/>
    </row>
    <row r="55" spans="2:5">
      <c r="D55" s="723" t="s">
        <v>433</v>
      </c>
      <c r="E55" s="734">
        <f>SUM(E52:E54)</f>
        <v>0</v>
      </c>
    </row>
  </sheetData>
  <mergeCells count="40">
    <mergeCell ref="B4:E4"/>
    <mergeCell ref="B6:E6"/>
    <mergeCell ref="B7:E7"/>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B25:E25"/>
    <mergeCell ref="B26:E26"/>
    <mergeCell ref="C28:D28"/>
    <mergeCell ref="C29:D29"/>
    <mergeCell ref="C30:D30"/>
    <mergeCell ref="C31:D31"/>
    <mergeCell ref="C32:D32"/>
    <mergeCell ref="C35:D35"/>
    <mergeCell ref="C36:D36"/>
    <mergeCell ref="C37:D37"/>
    <mergeCell ref="C39:D39"/>
    <mergeCell ref="C43:D43"/>
    <mergeCell ref="C44:D44"/>
    <mergeCell ref="B46:E46"/>
    <mergeCell ref="B47:E47"/>
    <mergeCell ref="B48:E48"/>
    <mergeCell ref="C49:D49"/>
    <mergeCell ref="B50:D50"/>
    <mergeCell ref="B51:D51"/>
    <mergeCell ref="B52:D52"/>
    <mergeCell ref="B53:D53"/>
    <mergeCell ref="B54:D54"/>
  </mergeCells>
  <phoneticPr fontId="9"/>
  <dataValidations count="1">
    <dataValidation imeMode="hiragana" allowBlank="1" showDropDown="0" showInputMessage="1" showErrorMessage="1" sqref="C49:E49 B25:B27 B36:E36 B46:B50 C18:E23 B19:B23"/>
  </dataValidations>
  <printOptions horizontalCentered="1"/>
  <pageMargins left="0.70866141732283472" right="0.39370078740157483" top="0.39370078740157483" bottom="0.35433070866141736" header="0.43307086614173229" footer="0.35433070866141736"/>
  <pageSetup paperSize="9" fitToWidth="1" fitToHeight="1" orientation="portrait" usePrinterDefaults="1"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1:W43"/>
  <sheetViews>
    <sheetView showGridLines="0" view="pageBreakPreview" topLeftCell="A25" zoomScale="145" zoomScaleSheetLayoutView="145" workbookViewId="0">
      <selection activeCell="D13" sqref="D13"/>
    </sheetView>
  </sheetViews>
  <sheetFormatPr defaultRowHeight="11.25"/>
  <cols>
    <col min="1" max="1" width="9" style="680" customWidth="1"/>
    <col min="2" max="2" width="2.75" style="680" customWidth="1"/>
    <col min="3" max="3" width="9.625" style="680" customWidth="1"/>
    <col min="4" max="4" width="5.375" style="680" customWidth="1"/>
    <col min="5" max="5" width="4.5" style="680" customWidth="1"/>
    <col min="6" max="18" width="7.375" style="680" customWidth="1"/>
    <col min="19" max="19" width="15.5" style="680" customWidth="1"/>
    <col min="20" max="20" width="9" style="680" customWidth="1"/>
    <col min="21" max="21" width="11.625" style="680" bestFit="1" customWidth="1"/>
    <col min="22" max="267" width="9" style="680" customWidth="1"/>
    <col min="268" max="268" width="25.625" style="680" customWidth="1"/>
    <col min="269" max="273" width="10.625" style="680" customWidth="1"/>
    <col min="274" max="275" width="12.625" style="680" customWidth="1"/>
    <col min="276" max="523" width="9" style="680" customWidth="1"/>
    <col min="524" max="524" width="25.625" style="680" customWidth="1"/>
    <col min="525" max="529" width="10.625" style="680" customWidth="1"/>
    <col min="530" max="531" width="12.625" style="680" customWidth="1"/>
    <col min="532" max="779" width="9" style="680" customWidth="1"/>
    <col min="780" max="780" width="25.625" style="680" customWidth="1"/>
    <col min="781" max="785" width="10.625" style="680" customWidth="1"/>
    <col min="786" max="787" width="12.625" style="680" customWidth="1"/>
    <col min="788" max="1035" width="9" style="680" customWidth="1"/>
    <col min="1036" max="1036" width="25.625" style="680" customWidth="1"/>
    <col min="1037" max="1041" width="10.625" style="680" customWidth="1"/>
    <col min="1042" max="1043" width="12.625" style="680" customWidth="1"/>
    <col min="1044" max="1291" width="9" style="680" customWidth="1"/>
    <col min="1292" max="1292" width="25.625" style="680" customWidth="1"/>
    <col min="1293" max="1297" width="10.625" style="680" customWidth="1"/>
    <col min="1298" max="1299" width="12.625" style="680" customWidth="1"/>
    <col min="1300" max="1547" width="9" style="680" customWidth="1"/>
    <col min="1548" max="1548" width="25.625" style="680" customWidth="1"/>
    <col min="1549" max="1553" width="10.625" style="680" customWidth="1"/>
    <col min="1554" max="1555" width="12.625" style="680" customWidth="1"/>
    <col min="1556" max="1803" width="9" style="680" customWidth="1"/>
    <col min="1804" max="1804" width="25.625" style="680" customWidth="1"/>
    <col min="1805" max="1809" width="10.625" style="680" customWidth="1"/>
    <col min="1810" max="1811" width="12.625" style="680" customWidth="1"/>
    <col min="1812" max="2059" width="9" style="680" customWidth="1"/>
    <col min="2060" max="2060" width="25.625" style="680" customWidth="1"/>
    <col min="2061" max="2065" width="10.625" style="680" customWidth="1"/>
    <col min="2066" max="2067" width="12.625" style="680" customWidth="1"/>
    <col min="2068" max="2315" width="9" style="680" customWidth="1"/>
    <col min="2316" max="2316" width="25.625" style="680" customWidth="1"/>
    <col min="2317" max="2321" width="10.625" style="680" customWidth="1"/>
    <col min="2322" max="2323" width="12.625" style="680" customWidth="1"/>
    <col min="2324" max="2571" width="9" style="680" customWidth="1"/>
    <col min="2572" max="2572" width="25.625" style="680" customWidth="1"/>
    <col min="2573" max="2577" width="10.625" style="680" customWidth="1"/>
    <col min="2578" max="2579" width="12.625" style="680" customWidth="1"/>
    <col min="2580" max="2827" width="9" style="680" customWidth="1"/>
    <col min="2828" max="2828" width="25.625" style="680" customWidth="1"/>
    <col min="2829" max="2833" width="10.625" style="680" customWidth="1"/>
    <col min="2834" max="2835" width="12.625" style="680" customWidth="1"/>
    <col min="2836" max="3083" width="9" style="680" customWidth="1"/>
    <col min="3084" max="3084" width="25.625" style="680" customWidth="1"/>
    <col min="3085" max="3089" width="10.625" style="680" customWidth="1"/>
    <col min="3090" max="3091" width="12.625" style="680" customWidth="1"/>
    <col min="3092" max="3339" width="9" style="680" customWidth="1"/>
    <col min="3340" max="3340" width="25.625" style="680" customWidth="1"/>
    <col min="3341" max="3345" width="10.625" style="680" customWidth="1"/>
    <col min="3346" max="3347" width="12.625" style="680" customWidth="1"/>
    <col min="3348" max="3595" width="9" style="680" customWidth="1"/>
    <col min="3596" max="3596" width="25.625" style="680" customWidth="1"/>
    <col min="3597" max="3601" width="10.625" style="680" customWidth="1"/>
    <col min="3602" max="3603" width="12.625" style="680" customWidth="1"/>
    <col min="3604" max="3851" width="9" style="680" customWidth="1"/>
    <col min="3852" max="3852" width="25.625" style="680" customWidth="1"/>
    <col min="3853" max="3857" width="10.625" style="680" customWidth="1"/>
    <col min="3858" max="3859" width="12.625" style="680" customWidth="1"/>
    <col min="3860" max="4107" width="9" style="680" customWidth="1"/>
    <col min="4108" max="4108" width="25.625" style="680" customWidth="1"/>
    <col min="4109" max="4113" width="10.625" style="680" customWidth="1"/>
    <col min="4114" max="4115" width="12.625" style="680" customWidth="1"/>
    <col min="4116" max="4363" width="9" style="680" customWidth="1"/>
    <col min="4364" max="4364" width="25.625" style="680" customWidth="1"/>
    <col min="4365" max="4369" width="10.625" style="680" customWidth="1"/>
    <col min="4370" max="4371" width="12.625" style="680" customWidth="1"/>
    <col min="4372" max="4619" width="9" style="680" customWidth="1"/>
    <col min="4620" max="4620" width="25.625" style="680" customWidth="1"/>
    <col min="4621" max="4625" width="10.625" style="680" customWidth="1"/>
    <col min="4626" max="4627" width="12.625" style="680" customWidth="1"/>
    <col min="4628" max="4875" width="9" style="680" customWidth="1"/>
    <col min="4876" max="4876" width="25.625" style="680" customWidth="1"/>
    <col min="4877" max="4881" width="10.625" style="680" customWidth="1"/>
    <col min="4882" max="4883" width="12.625" style="680" customWidth="1"/>
    <col min="4884" max="5131" width="9" style="680" customWidth="1"/>
    <col min="5132" max="5132" width="25.625" style="680" customWidth="1"/>
    <col min="5133" max="5137" width="10.625" style="680" customWidth="1"/>
    <col min="5138" max="5139" width="12.625" style="680" customWidth="1"/>
    <col min="5140" max="5387" width="9" style="680" customWidth="1"/>
    <col min="5388" max="5388" width="25.625" style="680" customWidth="1"/>
    <col min="5389" max="5393" width="10.625" style="680" customWidth="1"/>
    <col min="5394" max="5395" width="12.625" style="680" customWidth="1"/>
    <col min="5396" max="5643" width="9" style="680" customWidth="1"/>
    <col min="5644" max="5644" width="25.625" style="680" customWidth="1"/>
    <col min="5645" max="5649" width="10.625" style="680" customWidth="1"/>
    <col min="5650" max="5651" width="12.625" style="680" customWidth="1"/>
    <col min="5652" max="5899" width="9" style="680" customWidth="1"/>
    <col min="5900" max="5900" width="25.625" style="680" customWidth="1"/>
    <col min="5901" max="5905" width="10.625" style="680" customWidth="1"/>
    <col min="5906" max="5907" width="12.625" style="680" customWidth="1"/>
    <col min="5908" max="6155" width="9" style="680" customWidth="1"/>
    <col min="6156" max="6156" width="25.625" style="680" customWidth="1"/>
    <col min="6157" max="6161" width="10.625" style="680" customWidth="1"/>
    <col min="6162" max="6163" width="12.625" style="680" customWidth="1"/>
    <col min="6164" max="6411" width="9" style="680" customWidth="1"/>
    <col min="6412" max="6412" width="25.625" style="680" customWidth="1"/>
    <col min="6413" max="6417" width="10.625" style="680" customWidth="1"/>
    <col min="6418" max="6419" width="12.625" style="680" customWidth="1"/>
    <col min="6420" max="6667" width="9" style="680" customWidth="1"/>
    <col min="6668" max="6668" width="25.625" style="680" customWidth="1"/>
    <col min="6669" max="6673" width="10.625" style="680" customWidth="1"/>
    <col min="6674" max="6675" width="12.625" style="680" customWidth="1"/>
    <col min="6676" max="6923" width="9" style="680" customWidth="1"/>
    <col min="6924" max="6924" width="25.625" style="680" customWidth="1"/>
    <col min="6925" max="6929" width="10.625" style="680" customWidth="1"/>
    <col min="6930" max="6931" width="12.625" style="680" customWidth="1"/>
    <col min="6932" max="7179" width="9" style="680" customWidth="1"/>
    <col min="7180" max="7180" width="25.625" style="680" customWidth="1"/>
    <col min="7181" max="7185" width="10.625" style="680" customWidth="1"/>
    <col min="7186" max="7187" width="12.625" style="680" customWidth="1"/>
    <col min="7188" max="7435" width="9" style="680" customWidth="1"/>
    <col min="7436" max="7436" width="25.625" style="680" customWidth="1"/>
    <col min="7437" max="7441" width="10.625" style="680" customWidth="1"/>
    <col min="7442" max="7443" width="12.625" style="680" customWidth="1"/>
    <col min="7444" max="7691" width="9" style="680" customWidth="1"/>
    <col min="7692" max="7692" width="25.625" style="680" customWidth="1"/>
    <col min="7693" max="7697" width="10.625" style="680" customWidth="1"/>
    <col min="7698" max="7699" width="12.625" style="680" customWidth="1"/>
    <col min="7700" max="7947" width="9" style="680" customWidth="1"/>
    <col min="7948" max="7948" width="25.625" style="680" customWidth="1"/>
    <col min="7949" max="7953" width="10.625" style="680" customWidth="1"/>
    <col min="7954" max="7955" width="12.625" style="680" customWidth="1"/>
    <col min="7956" max="8203" width="9" style="680" customWidth="1"/>
    <col min="8204" max="8204" width="25.625" style="680" customWidth="1"/>
    <col min="8205" max="8209" width="10.625" style="680" customWidth="1"/>
    <col min="8210" max="8211" width="12.625" style="680" customWidth="1"/>
    <col min="8212" max="8459" width="9" style="680" customWidth="1"/>
    <col min="8460" max="8460" width="25.625" style="680" customWidth="1"/>
    <col min="8461" max="8465" width="10.625" style="680" customWidth="1"/>
    <col min="8466" max="8467" width="12.625" style="680" customWidth="1"/>
    <col min="8468" max="8715" width="9" style="680" customWidth="1"/>
    <col min="8716" max="8716" width="25.625" style="680" customWidth="1"/>
    <col min="8717" max="8721" width="10.625" style="680" customWidth="1"/>
    <col min="8722" max="8723" width="12.625" style="680" customWidth="1"/>
    <col min="8724" max="8971" width="9" style="680" customWidth="1"/>
    <col min="8972" max="8972" width="25.625" style="680" customWidth="1"/>
    <col min="8973" max="8977" width="10.625" style="680" customWidth="1"/>
    <col min="8978" max="8979" width="12.625" style="680" customWidth="1"/>
    <col min="8980" max="9227" width="9" style="680" customWidth="1"/>
    <col min="9228" max="9228" width="25.625" style="680" customWidth="1"/>
    <col min="9229" max="9233" width="10.625" style="680" customWidth="1"/>
    <col min="9234" max="9235" width="12.625" style="680" customWidth="1"/>
    <col min="9236" max="9483" width="9" style="680" customWidth="1"/>
    <col min="9484" max="9484" width="25.625" style="680" customWidth="1"/>
    <col min="9485" max="9489" width="10.625" style="680" customWidth="1"/>
    <col min="9490" max="9491" width="12.625" style="680" customWidth="1"/>
    <col min="9492" max="9739" width="9" style="680" customWidth="1"/>
    <col min="9740" max="9740" width="25.625" style="680" customWidth="1"/>
    <col min="9741" max="9745" width="10.625" style="680" customWidth="1"/>
    <col min="9746" max="9747" width="12.625" style="680" customWidth="1"/>
    <col min="9748" max="9995" width="9" style="680" customWidth="1"/>
    <col min="9996" max="9996" width="25.625" style="680" customWidth="1"/>
    <col min="9997" max="10001" width="10.625" style="680" customWidth="1"/>
    <col min="10002" max="10003" width="12.625" style="680" customWidth="1"/>
    <col min="10004" max="10251" width="9" style="680" customWidth="1"/>
    <col min="10252" max="10252" width="25.625" style="680" customWidth="1"/>
    <col min="10253" max="10257" width="10.625" style="680" customWidth="1"/>
    <col min="10258" max="10259" width="12.625" style="680" customWidth="1"/>
    <col min="10260" max="10507" width="9" style="680" customWidth="1"/>
    <col min="10508" max="10508" width="25.625" style="680" customWidth="1"/>
    <col min="10509" max="10513" width="10.625" style="680" customWidth="1"/>
    <col min="10514" max="10515" width="12.625" style="680" customWidth="1"/>
    <col min="10516" max="10763" width="9" style="680" customWidth="1"/>
    <col min="10764" max="10764" width="25.625" style="680" customWidth="1"/>
    <col min="10765" max="10769" width="10.625" style="680" customWidth="1"/>
    <col min="10770" max="10771" width="12.625" style="680" customWidth="1"/>
    <col min="10772" max="11019" width="9" style="680" customWidth="1"/>
    <col min="11020" max="11020" width="25.625" style="680" customWidth="1"/>
    <col min="11021" max="11025" width="10.625" style="680" customWidth="1"/>
    <col min="11026" max="11027" width="12.625" style="680" customWidth="1"/>
    <col min="11028" max="11275" width="9" style="680" customWidth="1"/>
    <col min="11276" max="11276" width="25.625" style="680" customWidth="1"/>
    <col min="11277" max="11281" width="10.625" style="680" customWidth="1"/>
    <col min="11282" max="11283" width="12.625" style="680" customWidth="1"/>
    <col min="11284" max="11531" width="9" style="680" customWidth="1"/>
    <col min="11532" max="11532" width="25.625" style="680" customWidth="1"/>
    <col min="11533" max="11537" width="10.625" style="680" customWidth="1"/>
    <col min="11538" max="11539" width="12.625" style="680" customWidth="1"/>
    <col min="11540" max="11787" width="9" style="680" customWidth="1"/>
    <col min="11788" max="11788" width="25.625" style="680" customWidth="1"/>
    <col min="11789" max="11793" width="10.625" style="680" customWidth="1"/>
    <col min="11794" max="11795" width="12.625" style="680" customWidth="1"/>
    <col min="11796" max="12043" width="9" style="680" customWidth="1"/>
    <col min="12044" max="12044" width="25.625" style="680" customWidth="1"/>
    <col min="12045" max="12049" width="10.625" style="680" customWidth="1"/>
    <col min="12050" max="12051" width="12.625" style="680" customWidth="1"/>
    <col min="12052" max="12299" width="9" style="680" customWidth="1"/>
    <col min="12300" max="12300" width="25.625" style="680" customWidth="1"/>
    <col min="12301" max="12305" width="10.625" style="680" customWidth="1"/>
    <col min="12306" max="12307" width="12.625" style="680" customWidth="1"/>
    <col min="12308" max="12555" width="9" style="680" customWidth="1"/>
    <col min="12556" max="12556" width="25.625" style="680" customWidth="1"/>
    <col min="12557" max="12561" width="10.625" style="680" customWidth="1"/>
    <col min="12562" max="12563" width="12.625" style="680" customWidth="1"/>
    <col min="12564" max="12811" width="9" style="680" customWidth="1"/>
    <col min="12812" max="12812" width="25.625" style="680" customWidth="1"/>
    <col min="12813" max="12817" width="10.625" style="680" customWidth="1"/>
    <col min="12818" max="12819" width="12.625" style="680" customWidth="1"/>
    <col min="12820" max="13067" width="9" style="680" customWidth="1"/>
    <col min="13068" max="13068" width="25.625" style="680" customWidth="1"/>
    <col min="13069" max="13073" width="10.625" style="680" customWidth="1"/>
    <col min="13074" max="13075" width="12.625" style="680" customWidth="1"/>
    <col min="13076" max="13323" width="9" style="680" customWidth="1"/>
    <col min="13324" max="13324" width="25.625" style="680" customWidth="1"/>
    <col min="13325" max="13329" width="10.625" style="680" customWidth="1"/>
    <col min="13330" max="13331" width="12.625" style="680" customWidth="1"/>
    <col min="13332" max="13579" width="9" style="680" customWidth="1"/>
    <col min="13580" max="13580" width="25.625" style="680" customWidth="1"/>
    <col min="13581" max="13585" width="10.625" style="680" customWidth="1"/>
    <col min="13586" max="13587" width="12.625" style="680" customWidth="1"/>
    <col min="13588" max="13835" width="9" style="680" customWidth="1"/>
    <col min="13836" max="13836" width="25.625" style="680" customWidth="1"/>
    <col min="13837" max="13841" width="10.625" style="680" customWidth="1"/>
    <col min="13842" max="13843" width="12.625" style="680" customWidth="1"/>
    <col min="13844" max="14091" width="9" style="680" customWidth="1"/>
    <col min="14092" max="14092" width="25.625" style="680" customWidth="1"/>
    <col min="14093" max="14097" width="10.625" style="680" customWidth="1"/>
    <col min="14098" max="14099" width="12.625" style="680" customWidth="1"/>
    <col min="14100" max="14347" width="9" style="680" customWidth="1"/>
    <col min="14348" max="14348" width="25.625" style="680" customWidth="1"/>
    <col min="14349" max="14353" width="10.625" style="680" customWidth="1"/>
    <col min="14354" max="14355" width="12.625" style="680" customWidth="1"/>
    <col min="14356" max="14603" width="9" style="680" customWidth="1"/>
    <col min="14604" max="14604" width="25.625" style="680" customWidth="1"/>
    <col min="14605" max="14609" width="10.625" style="680" customWidth="1"/>
    <col min="14610" max="14611" width="12.625" style="680" customWidth="1"/>
    <col min="14612" max="14859" width="9" style="680" customWidth="1"/>
    <col min="14860" max="14860" width="25.625" style="680" customWidth="1"/>
    <col min="14861" max="14865" width="10.625" style="680" customWidth="1"/>
    <col min="14866" max="14867" width="12.625" style="680" customWidth="1"/>
    <col min="14868" max="15115" width="9" style="680" customWidth="1"/>
    <col min="15116" max="15116" width="25.625" style="680" customWidth="1"/>
    <col min="15117" max="15121" width="10.625" style="680" customWidth="1"/>
    <col min="15122" max="15123" width="12.625" style="680" customWidth="1"/>
    <col min="15124" max="15371" width="9" style="680" customWidth="1"/>
    <col min="15372" max="15372" width="25.625" style="680" customWidth="1"/>
    <col min="15373" max="15377" width="10.625" style="680" customWidth="1"/>
    <col min="15378" max="15379" width="12.625" style="680" customWidth="1"/>
    <col min="15380" max="15627" width="9" style="680" customWidth="1"/>
    <col min="15628" max="15628" width="25.625" style="680" customWidth="1"/>
    <col min="15629" max="15633" width="10.625" style="680" customWidth="1"/>
    <col min="15634" max="15635" width="12.625" style="680" customWidth="1"/>
    <col min="15636" max="15883" width="9" style="680" customWidth="1"/>
    <col min="15884" max="15884" width="25.625" style="680" customWidth="1"/>
    <col min="15885" max="15889" width="10.625" style="680" customWidth="1"/>
    <col min="15890" max="15891" width="12.625" style="680" customWidth="1"/>
    <col min="15892" max="16139" width="9" style="680" customWidth="1"/>
    <col min="16140" max="16140" width="25.625" style="680" customWidth="1"/>
    <col min="16141" max="16145" width="10.625" style="680" customWidth="1"/>
    <col min="16146" max="16147" width="12.625" style="680" customWidth="1"/>
    <col min="16148" max="16384" width="9" style="680" customWidth="1"/>
  </cols>
  <sheetData>
    <row r="1" spans="2:19">
      <c r="R1" s="800" t="s">
        <v>165</v>
      </c>
      <c r="S1" s="808" t="str">
        <f>申請書!E9</f>
        <v>株式会社玉野市</v>
      </c>
    </row>
    <row r="2" spans="2:19">
      <c r="R2" s="800" t="s">
        <v>187</v>
      </c>
      <c r="S2" s="808" t="str">
        <f>申請書!H7</f>
        <v>地密特養（市内・定員29人）</v>
      </c>
    </row>
    <row r="3" spans="2:19" ht="12">
      <c r="F3" s="777" t="s">
        <v>518</v>
      </c>
      <c r="G3" s="777"/>
      <c r="H3" s="777"/>
      <c r="I3" s="777"/>
      <c r="J3" s="777"/>
      <c r="K3" s="777"/>
      <c r="L3" s="777"/>
      <c r="M3" s="777"/>
      <c r="N3" s="777"/>
      <c r="O3" s="777"/>
      <c r="P3" s="777"/>
      <c r="Q3" s="777"/>
      <c r="S3" s="731" t="s">
        <v>183</v>
      </c>
    </row>
    <row r="4" spans="2:19" s="743" customFormat="1" ht="12">
      <c r="B4" s="744" t="s">
        <v>170</v>
      </c>
      <c r="C4" s="756"/>
      <c r="D4" s="756"/>
      <c r="E4" s="756"/>
      <c r="F4" s="778">
        <v>1</v>
      </c>
      <c r="G4" s="786">
        <v>2</v>
      </c>
      <c r="H4" s="786">
        <v>3</v>
      </c>
      <c r="I4" s="786">
        <v>4</v>
      </c>
      <c r="J4" s="786">
        <v>5</v>
      </c>
      <c r="K4" s="786">
        <v>6</v>
      </c>
      <c r="L4" s="786">
        <v>7</v>
      </c>
      <c r="M4" s="786">
        <v>8</v>
      </c>
      <c r="N4" s="786">
        <v>9</v>
      </c>
      <c r="O4" s="786">
        <v>10</v>
      </c>
      <c r="P4" s="786">
        <v>11</v>
      </c>
      <c r="Q4" s="793">
        <v>12</v>
      </c>
      <c r="R4" s="801" t="s">
        <v>359</v>
      </c>
      <c r="S4" s="809" t="s">
        <v>64</v>
      </c>
    </row>
    <row r="5" spans="2:19">
      <c r="B5" s="745" t="s">
        <v>77</v>
      </c>
      <c r="C5" s="757"/>
      <c r="D5" s="757"/>
      <c r="E5" s="768"/>
      <c r="F5" s="779"/>
      <c r="G5" s="787"/>
      <c r="H5" s="787"/>
      <c r="I5" s="787"/>
      <c r="J5" s="787"/>
      <c r="K5" s="787"/>
      <c r="L5" s="787"/>
      <c r="M5" s="787"/>
      <c r="N5" s="787"/>
      <c r="O5" s="787"/>
      <c r="P5" s="787"/>
      <c r="Q5" s="794"/>
      <c r="R5" s="802"/>
      <c r="S5" s="810"/>
    </row>
    <row r="6" spans="2:19">
      <c r="B6" s="746" t="s">
        <v>120</v>
      </c>
      <c r="C6" s="758"/>
      <c r="D6" s="758"/>
      <c r="E6" s="769"/>
      <c r="F6" s="780">
        <v>6731</v>
      </c>
      <c r="G6" s="788">
        <f>F6</f>
        <v>6731</v>
      </c>
      <c r="H6" s="788">
        <f>G6</f>
        <v>6731</v>
      </c>
      <c r="I6" s="788">
        <f>H6</f>
        <v>6731</v>
      </c>
      <c r="J6" s="788">
        <f>I6</f>
        <v>6731</v>
      </c>
      <c r="K6" s="788">
        <f>J6</f>
        <v>6731</v>
      </c>
      <c r="L6" s="788">
        <f>G6</f>
        <v>6731</v>
      </c>
      <c r="M6" s="788">
        <f>H6</f>
        <v>6731</v>
      </c>
      <c r="N6" s="788">
        <f>I6</f>
        <v>6731</v>
      </c>
      <c r="O6" s="788">
        <f>J6</f>
        <v>6731</v>
      </c>
      <c r="P6" s="788">
        <f>K6</f>
        <v>6731</v>
      </c>
      <c r="Q6" s="795">
        <f>P6</f>
        <v>6731</v>
      </c>
      <c r="R6" s="803">
        <f>SUM(F6:Q6)</f>
        <v>80772</v>
      </c>
      <c r="S6" s="811" t="s">
        <v>613</v>
      </c>
    </row>
    <row r="7" spans="2:19">
      <c r="B7" s="746"/>
      <c r="C7" s="758"/>
      <c r="D7" s="758"/>
      <c r="E7" s="769"/>
      <c r="F7" s="780"/>
      <c r="G7" s="788"/>
      <c r="H7" s="788"/>
      <c r="I7" s="788"/>
      <c r="J7" s="788"/>
      <c r="K7" s="788"/>
      <c r="L7" s="788"/>
      <c r="M7" s="788"/>
      <c r="N7" s="788"/>
      <c r="O7" s="788"/>
      <c r="P7" s="788"/>
      <c r="Q7" s="795"/>
      <c r="R7" s="803">
        <f>SUM(F7:Q7)</f>
        <v>0</v>
      </c>
      <c r="S7" s="811"/>
    </row>
    <row r="8" spans="2:19" ht="12">
      <c r="B8" s="747" t="s">
        <v>95</v>
      </c>
      <c r="C8" s="759"/>
      <c r="D8" s="759"/>
      <c r="E8" s="770"/>
      <c r="F8" s="781">
        <f t="shared" ref="F8:Q8" si="0">SUM(F6:F7)</f>
        <v>6731</v>
      </c>
      <c r="G8" s="789">
        <f t="shared" si="0"/>
        <v>6731</v>
      </c>
      <c r="H8" s="789">
        <f t="shared" si="0"/>
        <v>6731</v>
      </c>
      <c r="I8" s="789">
        <f t="shared" si="0"/>
        <v>6731</v>
      </c>
      <c r="J8" s="789">
        <f t="shared" si="0"/>
        <v>6731</v>
      </c>
      <c r="K8" s="789">
        <f t="shared" si="0"/>
        <v>6731</v>
      </c>
      <c r="L8" s="789">
        <f t="shared" si="0"/>
        <v>6731</v>
      </c>
      <c r="M8" s="789">
        <f t="shared" si="0"/>
        <v>6731</v>
      </c>
      <c r="N8" s="789">
        <f t="shared" si="0"/>
        <v>6731</v>
      </c>
      <c r="O8" s="789">
        <f t="shared" si="0"/>
        <v>6731</v>
      </c>
      <c r="P8" s="789">
        <f t="shared" si="0"/>
        <v>6731</v>
      </c>
      <c r="Q8" s="796">
        <f t="shared" si="0"/>
        <v>6731</v>
      </c>
      <c r="R8" s="804">
        <f>SUM(F8:Q8)</f>
        <v>80772</v>
      </c>
      <c r="S8" s="812"/>
    </row>
    <row r="9" spans="2:19">
      <c r="B9" s="748" t="s">
        <v>278</v>
      </c>
      <c r="C9" s="760"/>
      <c r="D9" s="760"/>
      <c r="E9" s="771"/>
      <c r="F9" s="782"/>
      <c r="G9" s="790"/>
      <c r="H9" s="790"/>
      <c r="I9" s="790"/>
      <c r="J9" s="790"/>
      <c r="K9" s="790"/>
      <c r="L9" s="790"/>
      <c r="M9" s="790"/>
      <c r="N9" s="790"/>
      <c r="O9" s="790"/>
      <c r="P9" s="790"/>
      <c r="Q9" s="797"/>
      <c r="R9" s="805"/>
      <c r="S9" s="813"/>
    </row>
    <row r="10" spans="2:19">
      <c r="B10" s="749" t="s">
        <v>341</v>
      </c>
      <c r="C10" s="761" t="s">
        <v>292</v>
      </c>
      <c r="D10" s="761" t="s">
        <v>345</v>
      </c>
      <c r="E10" s="772" t="s">
        <v>203</v>
      </c>
      <c r="F10" s="783"/>
      <c r="G10" s="791"/>
      <c r="H10" s="791"/>
      <c r="I10" s="791"/>
      <c r="J10" s="791"/>
      <c r="K10" s="791"/>
      <c r="L10" s="791"/>
      <c r="M10" s="791"/>
      <c r="N10" s="791"/>
      <c r="O10" s="791"/>
      <c r="P10" s="791"/>
      <c r="Q10" s="798"/>
      <c r="R10" s="806"/>
      <c r="S10" s="814"/>
    </row>
    <row r="11" spans="2:19">
      <c r="B11" s="749"/>
      <c r="C11" s="761" t="s">
        <v>475</v>
      </c>
      <c r="D11" s="761">
        <v>350</v>
      </c>
      <c r="E11" s="772">
        <v>2</v>
      </c>
      <c r="F11" s="783">
        <f>D11*E11</f>
        <v>700</v>
      </c>
      <c r="G11" s="791">
        <f t="shared" ref="G11:K14" si="1">F11</f>
        <v>700</v>
      </c>
      <c r="H11" s="791">
        <f t="shared" si="1"/>
        <v>700</v>
      </c>
      <c r="I11" s="791">
        <f t="shared" si="1"/>
        <v>700</v>
      </c>
      <c r="J11" s="791">
        <f t="shared" si="1"/>
        <v>700</v>
      </c>
      <c r="K11" s="791">
        <f t="shared" si="1"/>
        <v>700</v>
      </c>
      <c r="L11" s="791">
        <f t="shared" ref="L11:P14" si="2">G11</f>
        <v>700</v>
      </c>
      <c r="M11" s="791">
        <f t="shared" si="2"/>
        <v>700</v>
      </c>
      <c r="N11" s="791">
        <f t="shared" si="2"/>
        <v>700</v>
      </c>
      <c r="O11" s="791">
        <f t="shared" si="2"/>
        <v>700</v>
      </c>
      <c r="P11" s="791">
        <f t="shared" si="2"/>
        <v>700</v>
      </c>
      <c r="Q11" s="798">
        <f>P11</f>
        <v>700</v>
      </c>
      <c r="R11" s="806">
        <f t="shared" ref="R11:R33" si="3">SUM(F11:Q11)</f>
        <v>8400</v>
      </c>
      <c r="S11" s="814"/>
    </row>
    <row r="12" spans="2:19">
      <c r="B12" s="749"/>
      <c r="C12" s="761" t="s">
        <v>615</v>
      </c>
      <c r="D12" s="761">
        <v>230</v>
      </c>
      <c r="E12" s="772">
        <v>11</v>
      </c>
      <c r="F12" s="783">
        <f>D12*E12</f>
        <v>2530</v>
      </c>
      <c r="G12" s="791">
        <f t="shared" si="1"/>
        <v>2530</v>
      </c>
      <c r="H12" s="791">
        <f t="shared" si="1"/>
        <v>2530</v>
      </c>
      <c r="I12" s="791">
        <f t="shared" si="1"/>
        <v>2530</v>
      </c>
      <c r="J12" s="791">
        <f t="shared" si="1"/>
        <v>2530</v>
      </c>
      <c r="K12" s="791">
        <f t="shared" si="1"/>
        <v>2530</v>
      </c>
      <c r="L12" s="791">
        <f t="shared" si="2"/>
        <v>2530</v>
      </c>
      <c r="M12" s="791">
        <f t="shared" si="2"/>
        <v>2530</v>
      </c>
      <c r="N12" s="791">
        <f t="shared" si="2"/>
        <v>2530</v>
      </c>
      <c r="O12" s="791">
        <f t="shared" si="2"/>
        <v>2530</v>
      </c>
      <c r="P12" s="791">
        <f t="shared" si="2"/>
        <v>2530</v>
      </c>
      <c r="Q12" s="798">
        <f>P12</f>
        <v>2530</v>
      </c>
      <c r="R12" s="806">
        <f t="shared" si="3"/>
        <v>30360</v>
      </c>
      <c r="S12" s="814"/>
    </row>
    <row r="13" spans="2:19">
      <c r="B13" s="749"/>
      <c r="C13" s="761" t="s">
        <v>474</v>
      </c>
      <c r="D13" s="761">
        <v>100</v>
      </c>
      <c r="E13" s="772">
        <v>1</v>
      </c>
      <c r="F13" s="783">
        <f>D13*E13</f>
        <v>100</v>
      </c>
      <c r="G13" s="791">
        <f t="shared" si="1"/>
        <v>100</v>
      </c>
      <c r="H13" s="791">
        <f t="shared" si="1"/>
        <v>100</v>
      </c>
      <c r="I13" s="791">
        <f t="shared" si="1"/>
        <v>100</v>
      </c>
      <c r="J13" s="791">
        <f t="shared" si="1"/>
        <v>100</v>
      </c>
      <c r="K13" s="791">
        <f t="shared" si="1"/>
        <v>100</v>
      </c>
      <c r="L13" s="791">
        <f t="shared" si="2"/>
        <v>100</v>
      </c>
      <c r="M13" s="791">
        <f t="shared" si="2"/>
        <v>100</v>
      </c>
      <c r="N13" s="791">
        <f t="shared" si="2"/>
        <v>100</v>
      </c>
      <c r="O13" s="791">
        <f t="shared" si="2"/>
        <v>100</v>
      </c>
      <c r="P13" s="791">
        <f t="shared" si="2"/>
        <v>100</v>
      </c>
      <c r="Q13" s="798">
        <f>P13</f>
        <v>100</v>
      </c>
      <c r="R13" s="806">
        <f t="shared" si="3"/>
        <v>1200</v>
      </c>
      <c r="S13" s="814"/>
    </row>
    <row r="14" spans="2:19">
      <c r="B14" s="749"/>
      <c r="C14" s="761" t="s">
        <v>315</v>
      </c>
      <c r="D14" s="761">
        <v>300</v>
      </c>
      <c r="E14" s="772">
        <v>1</v>
      </c>
      <c r="F14" s="783">
        <f>D14*E14</f>
        <v>300</v>
      </c>
      <c r="G14" s="791">
        <f t="shared" si="1"/>
        <v>300</v>
      </c>
      <c r="H14" s="791">
        <f t="shared" si="1"/>
        <v>300</v>
      </c>
      <c r="I14" s="791">
        <f t="shared" si="1"/>
        <v>300</v>
      </c>
      <c r="J14" s="791">
        <f t="shared" si="1"/>
        <v>300</v>
      </c>
      <c r="K14" s="791">
        <f t="shared" si="1"/>
        <v>300</v>
      </c>
      <c r="L14" s="791">
        <f t="shared" si="2"/>
        <v>300</v>
      </c>
      <c r="M14" s="791">
        <f t="shared" si="2"/>
        <v>300</v>
      </c>
      <c r="N14" s="791">
        <f t="shared" si="2"/>
        <v>300</v>
      </c>
      <c r="O14" s="791">
        <f t="shared" si="2"/>
        <v>300</v>
      </c>
      <c r="P14" s="791">
        <f t="shared" si="2"/>
        <v>300</v>
      </c>
      <c r="Q14" s="798">
        <f>P14</f>
        <v>300</v>
      </c>
      <c r="R14" s="806">
        <f t="shared" si="3"/>
        <v>3600</v>
      </c>
      <c r="S14" s="814"/>
    </row>
    <row r="15" spans="2:19">
      <c r="B15" s="749"/>
      <c r="C15" s="761"/>
      <c r="D15" s="761"/>
      <c r="E15" s="772"/>
      <c r="F15" s="783"/>
      <c r="G15" s="791"/>
      <c r="H15" s="791"/>
      <c r="I15" s="791"/>
      <c r="J15" s="791"/>
      <c r="K15" s="791"/>
      <c r="L15" s="791"/>
      <c r="M15" s="791"/>
      <c r="N15" s="791"/>
      <c r="O15" s="791"/>
      <c r="P15" s="791"/>
      <c r="Q15" s="798"/>
      <c r="R15" s="806">
        <f t="shared" si="3"/>
        <v>0</v>
      </c>
      <c r="S15" s="814"/>
    </row>
    <row r="16" spans="2:19">
      <c r="B16" s="749"/>
      <c r="C16" s="761"/>
      <c r="D16" s="761"/>
      <c r="E16" s="772"/>
      <c r="F16" s="783"/>
      <c r="G16" s="791"/>
      <c r="H16" s="791"/>
      <c r="I16" s="791"/>
      <c r="J16" s="791"/>
      <c r="K16" s="791"/>
      <c r="L16" s="791"/>
      <c r="M16" s="791"/>
      <c r="N16" s="791"/>
      <c r="O16" s="791"/>
      <c r="P16" s="791"/>
      <c r="Q16" s="798"/>
      <c r="R16" s="806">
        <f t="shared" si="3"/>
        <v>0</v>
      </c>
      <c r="S16" s="814"/>
    </row>
    <row r="17" spans="2:23">
      <c r="B17" s="749"/>
      <c r="C17" s="761"/>
      <c r="D17" s="761"/>
      <c r="E17" s="772"/>
      <c r="F17" s="783"/>
      <c r="G17" s="791"/>
      <c r="H17" s="791"/>
      <c r="I17" s="791"/>
      <c r="J17" s="791"/>
      <c r="K17" s="791"/>
      <c r="L17" s="791"/>
      <c r="M17" s="791"/>
      <c r="N17" s="791"/>
      <c r="O17" s="791"/>
      <c r="P17" s="791"/>
      <c r="Q17" s="798"/>
      <c r="R17" s="806">
        <f t="shared" si="3"/>
        <v>0</v>
      </c>
      <c r="S17" s="814"/>
    </row>
    <row r="18" spans="2:23">
      <c r="B18" s="749"/>
      <c r="C18" s="762" t="s">
        <v>350</v>
      </c>
      <c r="D18" s="762"/>
      <c r="E18" s="773"/>
      <c r="F18" s="783">
        <v>400</v>
      </c>
      <c r="G18" s="791">
        <v>400</v>
      </c>
      <c r="H18" s="791">
        <v>400</v>
      </c>
      <c r="I18" s="791">
        <v>400</v>
      </c>
      <c r="J18" s="791">
        <v>400</v>
      </c>
      <c r="K18" s="791">
        <v>400</v>
      </c>
      <c r="L18" s="791">
        <v>400</v>
      </c>
      <c r="M18" s="791">
        <v>400</v>
      </c>
      <c r="N18" s="791">
        <v>400</v>
      </c>
      <c r="O18" s="791">
        <v>400</v>
      </c>
      <c r="P18" s="791">
        <v>400</v>
      </c>
      <c r="Q18" s="798">
        <v>400</v>
      </c>
      <c r="R18" s="806">
        <f t="shared" si="3"/>
        <v>4800</v>
      </c>
      <c r="S18" s="811"/>
    </row>
    <row r="19" spans="2:23">
      <c r="B19" s="749"/>
      <c r="C19" s="762" t="s">
        <v>52</v>
      </c>
      <c r="D19" s="762"/>
      <c r="E19" s="773"/>
      <c r="F19" s="783">
        <v>50</v>
      </c>
      <c r="G19" s="791">
        <v>50</v>
      </c>
      <c r="H19" s="791">
        <v>50</v>
      </c>
      <c r="I19" s="791">
        <v>50</v>
      </c>
      <c r="J19" s="791">
        <v>50</v>
      </c>
      <c r="K19" s="791">
        <v>50</v>
      </c>
      <c r="L19" s="791">
        <v>50</v>
      </c>
      <c r="M19" s="791">
        <v>50</v>
      </c>
      <c r="N19" s="791">
        <v>50</v>
      </c>
      <c r="O19" s="791">
        <v>50</v>
      </c>
      <c r="P19" s="791">
        <v>50</v>
      </c>
      <c r="Q19" s="798">
        <v>50</v>
      </c>
      <c r="R19" s="806">
        <f t="shared" si="3"/>
        <v>600</v>
      </c>
      <c r="S19" s="811"/>
    </row>
    <row r="20" spans="2:23">
      <c r="B20" s="749" t="s">
        <v>528</v>
      </c>
      <c r="C20" s="762" t="s">
        <v>418</v>
      </c>
      <c r="D20" s="762"/>
      <c r="E20" s="773"/>
      <c r="F20" s="783">
        <v>1500</v>
      </c>
      <c r="G20" s="791">
        <v>1500</v>
      </c>
      <c r="H20" s="791">
        <v>1500</v>
      </c>
      <c r="I20" s="791">
        <v>1500</v>
      </c>
      <c r="J20" s="791">
        <v>1500</v>
      </c>
      <c r="K20" s="791">
        <v>1500</v>
      </c>
      <c r="L20" s="791">
        <v>1500</v>
      </c>
      <c r="M20" s="791">
        <v>1500</v>
      </c>
      <c r="N20" s="791">
        <v>1500</v>
      </c>
      <c r="O20" s="791">
        <v>1500</v>
      </c>
      <c r="P20" s="791">
        <v>1500</v>
      </c>
      <c r="Q20" s="798">
        <v>1500</v>
      </c>
      <c r="R20" s="806">
        <f t="shared" si="3"/>
        <v>18000</v>
      </c>
      <c r="S20" s="811"/>
    </row>
    <row r="21" spans="2:23">
      <c r="B21" s="749"/>
      <c r="C21" s="762" t="s">
        <v>306</v>
      </c>
      <c r="D21" s="762"/>
      <c r="E21" s="773"/>
      <c r="F21" s="783">
        <v>400</v>
      </c>
      <c r="G21" s="791">
        <v>400</v>
      </c>
      <c r="H21" s="791">
        <v>400</v>
      </c>
      <c r="I21" s="791">
        <v>400</v>
      </c>
      <c r="J21" s="791">
        <v>400</v>
      </c>
      <c r="K21" s="791">
        <v>400</v>
      </c>
      <c r="L21" s="791">
        <v>400</v>
      </c>
      <c r="M21" s="791">
        <v>400</v>
      </c>
      <c r="N21" s="791">
        <v>400</v>
      </c>
      <c r="O21" s="791">
        <v>400</v>
      </c>
      <c r="P21" s="791">
        <v>400</v>
      </c>
      <c r="Q21" s="798">
        <v>400</v>
      </c>
      <c r="R21" s="806">
        <f t="shared" si="3"/>
        <v>4800</v>
      </c>
      <c r="S21" s="815"/>
    </row>
    <row r="22" spans="2:23">
      <c r="B22" s="749"/>
      <c r="C22" s="762" t="s">
        <v>14</v>
      </c>
      <c r="D22" s="762"/>
      <c r="E22" s="773"/>
      <c r="F22" s="783">
        <v>100</v>
      </c>
      <c r="G22" s="791"/>
      <c r="H22" s="791"/>
      <c r="I22" s="791"/>
      <c r="J22" s="791"/>
      <c r="K22" s="791"/>
      <c r="L22" s="791"/>
      <c r="M22" s="791"/>
      <c r="N22" s="791"/>
      <c r="O22" s="791"/>
      <c r="P22" s="791"/>
      <c r="Q22" s="798"/>
      <c r="R22" s="806">
        <f t="shared" si="3"/>
        <v>100</v>
      </c>
      <c r="S22" s="811"/>
      <c r="U22" s="764"/>
      <c r="V22" s="764"/>
      <c r="W22" s="775"/>
    </row>
    <row r="23" spans="2:23">
      <c r="B23" s="749"/>
      <c r="C23" s="762" t="s">
        <v>74</v>
      </c>
      <c r="D23" s="762"/>
      <c r="E23" s="773"/>
      <c r="F23" s="783">
        <v>100</v>
      </c>
      <c r="G23" s="791"/>
      <c r="H23" s="791"/>
      <c r="I23" s="791"/>
      <c r="J23" s="791"/>
      <c r="K23" s="791"/>
      <c r="L23" s="791"/>
      <c r="M23" s="791"/>
      <c r="N23" s="791"/>
      <c r="O23" s="791"/>
      <c r="P23" s="791"/>
      <c r="Q23" s="798"/>
      <c r="R23" s="806">
        <f t="shared" si="3"/>
        <v>100</v>
      </c>
      <c r="S23" s="815"/>
      <c r="U23" s="764"/>
      <c r="V23" s="764"/>
      <c r="W23" s="775"/>
    </row>
    <row r="24" spans="2:23">
      <c r="B24" s="749"/>
      <c r="C24" s="762" t="s">
        <v>88</v>
      </c>
      <c r="D24" s="762"/>
      <c r="E24" s="773"/>
      <c r="F24" s="783">
        <v>100</v>
      </c>
      <c r="G24" s="791"/>
      <c r="H24" s="791"/>
      <c r="I24" s="791"/>
      <c r="J24" s="791"/>
      <c r="K24" s="791"/>
      <c r="L24" s="791"/>
      <c r="M24" s="791"/>
      <c r="N24" s="791"/>
      <c r="O24" s="791"/>
      <c r="P24" s="791"/>
      <c r="Q24" s="798"/>
      <c r="R24" s="806">
        <f t="shared" si="3"/>
        <v>100</v>
      </c>
      <c r="S24" s="815"/>
      <c r="U24" s="764"/>
      <c r="V24" s="764"/>
      <c r="W24" s="775"/>
    </row>
    <row r="25" spans="2:23">
      <c r="B25" s="749"/>
      <c r="C25" s="762" t="s">
        <v>275</v>
      </c>
      <c r="D25" s="762"/>
      <c r="E25" s="773"/>
      <c r="F25" s="783">
        <v>100</v>
      </c>
      <c r="G25" s="791">
        <v>200</v>
      </c>
      <c r="H25" s="791">
        <v>200</v>
      </c>
      <c r="I25" s="791">
        <v>200</v>
      </c>
      <c r="J25" s="791">
        <v>200</v>
      </c>
      <c r="K25" s="791">
        <v>200</v>
      </c>
      <c r="L25" s="791">
        <v>200</v>
      </c>
      <c r="M25" s="791">
        <v>200</v>
      </c>
      <c r="N25" s="791">
        <v>200</v>
      </c>
      <c r="O25" s="791">
        <v>200</v>
      </c>
      <c r="P25" s="791">
        <v>200</v>
      </c>
      <c r="Q25" s="798">
        <v>200</v>
      </c>
      <c r="R25" s="806">
        <f t="shared" si="3"/>
        <v>2300</v>
      </c>
      <c r="S25" s="815"/>
    </row>
    <row r="26" spans="2:23">
      <c r="B26" s="749"/>
      <c r="C26" s="762" t="s">
        <v>51</v>
      </c>
      <c r="D26" s="762"/>
      <c r="E26" s="773"/>
      <c r="F26" s="783">
        <v>200</v>
      </c>
      <c r="G26" s="791">
        <v>200</v>
      </c>
      <c r="H26" s="791">
        <v>200</v>
      </c>
      <c r="I26" s="791">
        <v>200</v>
      </c>
      <c r="J26" s="791">
        <v>200</v>
      </c>
      <c r="K26" s="791">
        <v>200</v>
      </c>
      <c r="L26" s="791">
        <v>200</v>
      </c>
      <c r="M26" s="791">
        <v>200</v>
      </c>
      <c r="N26" s="791">
        <v>200</v>
      </c>
      <c r="O26" s="791">
        <v>200</v>
      </c>
      <c r="P26" s="791">
        <v>200</v>
      </c>
      <c r="Q26" s="798">
        <v>200</v>
      </c>
      <c r="R26" s="806">
        <f t="shared" si="3"/>
        <v>2400</v>
      </c>
      <c r="S26" s="815"/>
    </row>
    <row r="27" spans="2:23">
      <c r="B27" s="749"/>
      <c r="C27" s="762" t="s">
        <v>78</v>
      </c>
      <c r="D27" s="762"/>
      <c r="E27" s="773"/>
      <c r="F27" s="783">
        <v>100</v>
      </c>
      <c r="G27" s="791"/>
      <c r="H27" s="791"/>
      <c r="I27" s="791"/>
      <c r="J27" s="791"/>
      <c r="K27" s="791"/>
      <c r="L27" s="791"/>
      <c r="M27" s="791"/>
      <c r="N27" s="791"/>
      <c r="O27" s="791"/>
      <c r="P27" s="791"/>
      <c r="Q27" s="798"/>
      <c r="R27" s="806">
        <f t="shared" si="3"/>
        <v>100</v>
      </c>
      <c r="S27" s="815"/>
    </row>
    <row r="28" spans="2:23">
      <c r="B28" s="749"/>
      <c r="C28" s="762" t="s">
        <v>16</v>
      </c>
      <c r="D28" s="762"/>
      <c r="E28" s="773"/>
      <c r="F28" s="783">
        <v>100</v>
      </c>
      <c r="G28" s="791">
        <v>100</v>
      </c>
      <c r="H28" s="791">
        <v>100</v>
      </c>
      <c r="I28" s="791">
        <v>100</v>
      </c>
      <c r="J28" s="791">
        <v>100</v>
      </c>
      <c r="K28" s="791">
        <v>100</v>
      </c>
      <c r="L28" s="791">
        <v>100</v>
      </c>
      <c r="M28" s="791">
        <v>100</v>
      </c>
      <c r="N28" s="791">
        <v>100</v>
      </c>
      <c r="O28" s="791">
        <v>100</v>
      </c>
      <c r="P28" s="791">
        <v>100</v>
      </c>
      <c r="Q28" s="798">
        <v>100</v>
      </c>
      <c r="R28" s="806">
        <f t="shared" si="3"/>
        <v>1200</v>
      </c>
      <c r="S28" s="815"/>
    </row>
    <row r="29" spans="2:23">
      <c r="B29" s="749"/>
      <c r="C29" s="762" t="s">
        <v>91</v>
      </c>
      <c r="D29" s="762"/>
      <c r="E29" s="773"/>
      <c r="F29" s="783">
        <v>100</v>
      </c>
      <c r="G29" s="791">
        <v>100</v>
      </c>
      <c r="H29" s="791">
        <v>100</v>
      </c>
      <c r="I29" s="791">
        <v>100</v>
      </c>
      <c r="J29" s="791">
        <v>100</v>
      </c>
      <c r="K29" s="791">
        <v>100</v>
      </c>
      <c r="L29" s="791">
        <v>100</v>
      </c>
      <c r="M29" s="791">
        <v>100</v>
      </c>
      <c r="N29" s="791">
        <v>100</v>
      </c>
      <c r="O29" s="791">
        <v>100</v>
      </c>
      <c r="P29" s="791">
        <v>100</v>
      </c>
      <c r="Q29" s="798">
        <v>100</v>
      </c>
      <c r="R29" s="806">
        <f t="shared" si="3"/>
        <v>1200</v>
      </c>
      <c r="S29" s="815"/>
    </row>
    <row r="30" spans="2:23">
      <c r="B30" s="749"/>
      <c r="C30" s="762" t="s">
        <v>70</v>
      </c>
      <c r="D30" s="762"/>
      <c r="E30" s="773"/>
      <c r="F30" s="783">
        <v>100</v>
      </c>
      <c r="G30" s="791"/>
      <c r="H30" s="791"/>
      <c r="I30" s="791"/>
      <c r="J30" s="791"/>
      <c r="K30" s="791"/>
      <c r="L30" s="791"/>
      <c r="M30" s="791"/>
      <c r="N30" s="791"/>
      <c r="O30" s="791"/>
      <c r="P30" s="791"/>
      <c r="Q30" s="798">
        <v>200</v>
      </c>
      <c r="R30" s="806">
        <f t="shared" si="3"/>
        <v>300</v>
      </c>
      <c r="S30" s="815" t="s">
        <v>614</v>
      </c>
      <c r="T30" s="740" t="s">
        <v>244</v>
      </c>
    </row>
    <row r="31" spans="2:23">
      <c r="B31" s="749"/>
      <c r="C31" s="762" t="s">
        <v>525</v>
      </c>
      <c r="D31" s="762"/>
      <c r="E31" s="773"/>
      <c r="F31" s="783">
        <v>280</v>
      </c>
      <c r="G31" s="791">
        <v>280</v>
      </c>
      <c r="H31" s="791">
        <v>280</v>
      </c>
      <c r="I31" s="791">
        <v>280</v>
      </c>
      <c r="J31" s="791">
        <v>280</v>
      </c>
      <c r="K31" s="791">
        <v>280</v>
      </c>
      <c r="L31" s="791">
        <v>280</v>
      </c>
      <c r="M31" s="791">
        <v>280</v>
      </c>
      <c r="N31" s="791">
        <v>280</v>
      </c>
      <c r="O31" s="791">
        <v>280</v>
      </c>
      <c r="P31" s="791">
        <v>280</v>
      </c>
      <c r="Q31" s="798">
        <v>280</v>
      </c>
      <c r="R31" s="806">
        <f t="shared" si="3"/>
        <v>3360</v>
      </c>
      <c r="S31" s="811"/>
    </row>
    <row r="32" spans="2:23" ht="12">
      <c r="B32" s="750" t="s">
        <v>352</v>
      </c>
      <c r="C32" s="763"/>
      <c r="D32" s="763"/>
      <c r="E32" s="774"/>
      <c r="F32" s="781">
        <f t="shared" ref="F32:Q32" si="4">SUM(F11:F31)</f>
        <v>7260</v>
      </c>
      <c r="G32" s="789">
        <f t="shared" si="4"/>
        <v>6860</v>
      </c>
      <c r="H32" s="789">
        <f t="shared" si="4"/>
        <v>6860</v>
      </c>
      <c r="I32" s="789">
        <f t="shared" si="4"/>
        <v>6860</v>
      </c>
      <c r="J32" s="789">
        <f t="shared" si="4"/>
        <v>6860</v>
      </c>
      <c r="K32" s="789">
        <f t="shared" si="4"/>
        <v>6860</v>
      </c>
      <c r="L32" s="789">
        <f t="shared" si="4"/>
        <v>6860</v>
      </c>
      <c r="M32" s="789">
        <f t="shared" si="4"/>
        <v>6860</v>
      </c>
      <c r="N32" s="789">
        <f t="shared" si="4"/>
        <v>6860</v>
      </c>
      <c r="O32" s="789">
        <f t="shared" si="4"/>
        <v>6860</v>
      </c>
      <c r="P32" s="789">
        <f t="shared" si="4"/>
        <v>6860</v>
      </c>
      <c r="Q32" s="796">
        <f t="shared" si="4"/>
        <v>7060</v>
      </c>
      <c r="R32" s="804">
        <f t="shared" si="3"/>
        <v>82920</v>
      </c>
      <c r="S32" s="816"/>
    </row>
    <row r="33" spans="2:19">
      <c r="B33" s="751" t="s">
        <v>356</v>
      </c>
      <c r="C33" s="764"/>
      <c r="D33" s="764"/>
      <c r="E33" s="775"/>
      <c r="F33" s="784">
        <f t="shared" ref="F33:Q33" si="5">F8-F32</f>
        <v>-529</v>
      </c>
      <c r="G33" s="792">
        <f t="shared" si="5"/>
        <v>-129</v>
      </c>
      <c r="H33" s="792">
        <f t="shared" si="5"/>
        <v>-129</v>
      </c>
      <c r="I33" s="792">
        <f t="shared" si="5"/>
        <v>-129</v>
      </c>
      <c r="J33" s="792">
        <f t="shared" si="5"/>
        <v>-129</v>
      </c>
      <c r="K33" s="792">
        <f t="shared" si="5"/>
        <v>-129</v>
      </c>
      <c r="L33" s="792">
        <f t="shared" si="5"/>
        <v>-129</v>
      </c>
      <c r="M33" s="792">
        <f t="shared" si="5"/>
        <v>-129</v>
      </c>
      <c r="N33" s="792">
        <f t="shared" si="5"/>
        <v>-129</v>
      </c>
      <c r="O33" s="792">
        <f t="shared" si="5"/>
        <v>-129</v>
      </c>
      <c r="P33" s="792">
        <f t="shared" si="5"/>
        <v>-129</v>
      </c>
      <c r="Q33" s="799">
        <f t="shared" si="5"/>
        <v>-329</v>
      </c>
      <c r="R33" s="807">
        <f t="shared" si="3"/>
        <v>-2148</v>
      </c>
      <c r="S33" s="817"/>
    </row>
    <row r="34" spans="2:19">
      <c r="B34" s="751" t="s">
        <v>269</v>
      </c>
      <c r="C34" s="764"/>
      <c r="D34" s="764"/>
      <c r="E34" s="775"/>
      <c r="F34" s="784">
        <v>0</v>
      </c>
      <c r="G34" s="792">
        <f t="shared" ref="G34:Q34" si="6">F35</f>
        <v>-529</v>
      </c>
      <c r="H34" s="792">
        <f t="shared" si="6"/>
        <v>-658</v>
      </c>
      <c r="I34" s="792">
        <f t="shared" si="6"/>
        <v>-787</v>
      </c>
      <c r="J34" s="792">
        <f t="shared" si="6"/>
        <v>-916</v>
      </c>
      <c r="K34" s="792">
        <f t="shared" si="6"/>
        <v>-1045</v>
      </c>
      <c r="L34" s="792">
        <f t="shared" si="6"/>
        <v>-1174</v>
      </c>
      <c r="M34" s="792">
        <f t="shared" si="6"/>
        <v>-1303</v>
      </c>
      <c r="N34" s="792">
        <f t="shared" si="6"/>
        <v>-1432</v>
      </c>
      <c r="O34" s="792">
        <f t="shared" si="6"/>
        <v>-1561</v>
      </c>
      <c r="P34" s="792">
        <f t="shared" si="6"/>
        <v>-1690</v>
      </c>
      <c r="Q34" s="799">
        <f t="shared" si="6"/>
        <v>-1819</v>
      </c>
      <c r="R34" s="807"/>
      <c r="S34" s="817"/>
    </row>
    <row r="35" spans="2:19" ht="12">
      <c r="B35" s="752" t="s">
        <v>358</v>
      </c>
      <c r="C35" s="765"/>
      <c r="D35" s="765"/>
      <c r="E35" s="776"/>
      <c r="F35" s="781">
        <f t="shared" ref="F35:Q35" si="7">SUM(F33:F34)</f>
        <v>-529</v>
      </c>
      <c r="G35" s="789">
        <f t="shared" si="7"/>
        <v>-658</v>
      </c>
      <c r="H35" s="789">
        <f t="shared" si="7"/>
        <v>-787</v>
      </c>
      <c r="I35" s="789">
        <f t="shared" si="7"/>
        <v>-916</v>
      </c>
      <c r="J35" s="789">
        <f t="shared" si="7"/>
        <v>-1045</v>
      </c>
      <c r="K35" s="789">
        <f t="shared" si="7"/>
        <v>-1174</v>
      </c>
      <c r="L35" s="789">
        <f t="shared" si="7"/>
        <v>-1303</v>
      </c>
      <c r="M35" s="789">
        <f t="shared" si="7"/>
        <v>-1432</v>
      </c>
      <c r="N35" s="789">
        <f t="shared" si="7"/>
        <v>-1561</v>
      </c>
      <c r="O35" s="789">
        <f t="shared" si="7"/>
        <v>-1690</v>
      </c>
      <c r="P35" s="789">
        <f t="shared" si="7"/>
        <v>-1819</v>
      </c>
      <c r="Q35" s="796">
        <f t="shared" si="7"/>
        <v>-2148</v>
      </c>
      <c r="R35" s="804"/>
      <c r="S35" s="816"/>
    </row>
    <row r="36" spans="2:19">
      <c r="B36" s="725" t="s">
        <v>87</v>
      </c>
      <c r="C36" s="725"/>
      <c r="D36" s="725"/>
      <c r="E36" s="725"/>
      <c r="F36" s="785"/>
      <c r="G36" s="785"/>
      <c r="H36" s="785"/>
      <c r="I36" s="785"/>
      <c r="J36" s="785"/>
      <c r="K36" s="785"/>
      <c r="L36" s="785"/>
      <c r="M36" s="785"/>
      <c r="N36" s="785"/>
      <c r="O36" s="785"/>
      <c r="P36" s="785"/>
      <c r="Q36" s="785"/>
      <c r="R36" s="785"/>
      <c r="S36" s="725"/>
    </row>
    <row r="37" spans="2:19">
      <c r="B37" s="753" t="s">
        <v>375</v>
      </c>
      <c r="C37" s="753"/>
      <c r="D37" s="753"/>
      <c r="E37" s="753"/>
      <c r="F37" s="753"/>
      <c r="G37" s="753"/>
      <c r="H37" s="753"/>
      <c r="I37" s="753"/>
      <c r="J37" s="753"/>
      <c r="K37" s="753"/>
      <c r="L37" s="753"/>
      <c r="M37" s="753"/>
      <c r="N37" s="753"/>
      <c r="O37" s="753"/>
      <c r="P37" s="753"/>
      <c r="Q37" s="753"/>
      <c r="R37" s="753"/>
      <c r="S37" s="753"/>
    </row>
    <row r="38" spans="2:19">
      <c r="B38" s="753" t="s">
        <v>325</v>
      </c>
      <c r="C38" s="753"/>
      <c r="D38" s="753"/>
      <c r="E38" s="753"/>
      <c r="F38" s="753"/>
      <c r="G38" s="753"/>
      <c r="H38" s="753"/>
      <c r="I38" s="753"/>
      <c r="J38" s="753"/>
      <c r="K38" s="753"/>
      <c r="L38" s="753"/>
      <c r="M38" s="753"/>
      <c r="N38" s="753"/>
      <c r="O38" s="753"/>
      <c r="P38" s="753"/>
      <c r="Q38" s="753"/>
      <c r="R38" s="753"/>
      <c r="S38" s="753"/>
    </row>
    <row r="39" spans="2:19" ht="5.25" customHeight="1">
      <c r="B39" s="753"/>
      <c r="C39" s="753"/>
      <c r="D39" s="753"/>
      <c r="E39" s="753"/>
      <c r="F39" s="753"/>
      <c r="G39" s="753"/>
      <c r="H39" s="753"/>
      <c r="I39" s="753"/>
      <c r="J39" s="753"/>
      <c r="K39" s="753"/>
      <c r="L39" s="753"/>
      <c r="M39" s="753"/>
      <c r="N39" s="753"/>
      <c r="O39" s="753"/>
      <c r="P39" s="753"/>
      <c r="Q39" s="753"/>
      <c r="R39" s="753"/>
      <c r="S39" s="753"/>
    </row>
    <row r="40" spans="2:19">
      <c r="B40" s="753" t="s">
        <v>526</v>
      </c>
      <c r="C40" s="753"/>
      <c r="D40" s="753"/>
      <c r="E40" s="753"/>
      <c r="F40" s="753"/>
      <c r="G40" s="753"/>
      <c r="H40" s="753"/>
      <c r="I40" s="753"/>
      <c r="J40" s="753"/>
      <c r="K40" s="753"/>
      <c r="L40" s="753"/>
      <c r="M40" s="753"/>
      <c r="N40" s="753"/>
      <c r="O40" s="753"/>
      <c r="P40" s="753"/>
      <c r="Q40" s="753"/>
      <c r="R40" s="753"/>
      <c r="S40" s="753"/>
    </row>
    <row r="41" spans="2:19" ht="28.5" customHeight="1">
      <c r="B41" s="754"/>
      <c r="C41" s="766"/>
      <c r="D41" s="766"/>
      <c r="E41" s="766"/>
      <c r="F41" s="766"/>
      <c r="G41" s="766"/>
      <c r="H41" s="766"/>
      <c r="I41" s="766"/>
      <c r="J41" s="766"/>
      <c r="K41" s="766"/>
      <c r="L41" s="766"/>
      <c r="M41" s="766"/>
      <c r="N41" s="766"/>
      <c r="O41" s="766"/>
      <c r="P41" s="766"/>
      <c r="Q41" s="766"/>
      <c r="R41" s="766"/>
      <c r="S41" s="818"/>
    </row>
    <row r="42" spans="2:19">
      <c r="B42" s="753" t="s">
        <v>527</v>
      </c>
      <c r="C42" s="753"/>
      <c r="D42" s="753"/>
      <c r="E42" s="753"/>
      <c r="F42" s="753"/>
      <c r="G42" s="753"/>
      <c r="H42" s="753"/>
      <c r="I42" s="753"/>
      <c r="J42" s="753"/>
      <c r="K42" s="753"/>
      <c r="L42" s="753"/>
      <c r="M42" s="753"/>
      <c r="N42" s="753"/>
      <c r="O42" s="753"/>
      <c r="P42" s="753"/>
      <c r="Q42" s="753"/>
      <c r="R42" s="753"/>
      <c r="S42" s="753"/>
    </row>
    <row r="43" spans="2:19" ht="45" customHeight="1">
      <c r="B43" s="755"/>
      <c r="C43" s="767"/>
      <c r="D43" s="767"/>
      <c r="E43" s="767"/>
      <c r="F43" s="767"/>
      <c r="G43" s="767"/>
      <c r="H43" s="767"/>
      <c r="I43" s="767"/>
      <c r="J43" s="767"/>
      <c r="K43" s="767"/>
      <c r="L43" s="767"/>
      <c r="M43" s="767"/>
      <c r="N43" s="767"/>
      <c r="O43" s="767"/>
      <c r="P43" s="767"/>
      <c r="Q43" s="767"/>
      <c r="R43" s="767"/>
      <c r="S43" s="819"/>
    </row>
  </sheetData>
  <mergeCells count="38">
    <mergeCell ref="F3:Q3"/>
    <mergeCell ref="B4:E4"/>
    <mergeCell ref="B5:E5"/>
    <mergeCell ref="B6:E6"/>
    <mergeCell ref="B7:E7"/>
    <mergeCell ref="B8:E8"/>
    <mergeCell ref="B9:E9"/>
    <mergeCell ref="C18:E18"/>
    <mergeCell ref="C19:E19"/>
    <mergeCell ref="C20:E20"/>
    <mergeCell ref="C21:E21"/>
    <mergeCell ref="C22:E22"/>
    <mergeCell ref="U22:W22"/>
    <mergeCell ref="C23:E23"/>
    <mergeCell ref="U23:W23"/>
    <mergeCell ref="C24:E24"/>
    <mergeCell ref="U24:W24"/>
    <mergeCell ref="C25:E25"/>
    <mergeCell ref="C26:E26"/>
    <mergeCell ref="C27:E27"/>
    <mergeCell ref="C28:E28"/>
    <mergeCell ref="C29:E29"/>
    <mergeCell ref="C30:E30"/>
    <mergeCell ref="C31:E31"/>
    <mergeCell ref="B32:E32"/>
    <mergeCell ref="B33:E33"/>
    <mergeCell ref="B34:E34"/>
    <mergeCell ref="B35:E35"/>
    <mergeCell ref="B36:E36"/>
    <mergeCell ref="B37:S37"/>
    <mergeCell ref="B38:S38"/>
    <mergeCell ref="B39:S39"/>
    <mergeCell ref="B40:S40"/>
    <mergeCell ref="B41:S41"/>
    <mergeCell ref="B42:S42"/>
    <mergeCell ref="B43:S43"/>
    <mergeCell ref="B10:B19"/>
    <mergeCell ref="B20:B31"/>
  </mergeCells>
  <phoneticPr fontId="9"/>
  <dataValidations count="2">
    <dataValidation imeMode="hiragana" allowBlank="1" showDropDown="0" showInputMessage="1" showErrorMessage="1" sqref="U22:W24 B4:B10 C20:E31 B20 C7:E7 C10:C19 D10:E17 B42:S42 F36:S40 C37:E40 C33:E35 B32:B40"/>
    <dataValidation imeMode="disabled" allowBlank="1" showDropDown="0" showInputMessage="1" showErrorMessage="1" sqref="F5:R35"/>
  </dataValidations>
  <printOptions horizontalCentered="1" verticalCentered="1"/>
  <pageMargins left="0.11811023622047244" right="0.11811023622047244" top="0.39370078740157477" bottom="0.15748031496062992" header="0.43307086614173229" footer="0.35433070866141736"/>
  <pageSetup paperSize="9" scale="99" fitToWidth="1" fitToHeight="1" orientation="landscape" usePrinterDefaults="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C2:J61"/>
  <sheetViews>
    <sheetView showGridLines="0" view="pageBreakPreview" zoomScale="160" zoomScaleSheetLayoutView="160" workbookViewId="0">
      <selection activeCell="F43" sqref="F43"/>
    </sheetView>
  </sheetViews>
  <sheetFormatPr defaultRowHeight="12"/>
  <cols>
    <col min="1" max="2" width="9" style="340" customWidth="1"/>
    <col min="3" max="3" width="28.75" style="340" customWidth="1"/>
    <col min="4" max="6" width="14.625" style="340" customWidth="1"/>
    <col min="7" max="16384" width="9" style="340" customWidth="1"/>
  </cols>
  <sheetData>
    <row r="1" spans="3:7" ht="26.25" customHeight="1"/>
    <row r="2" spans="3:7">
      <c r="C2" s="342" t="s">
        <v>529</v>
      </c>
      <c r="D2" s="342"/>
      <c r="E2" s="342"/>
      <c r="F2" s="342"/>
    </row>
    <row r="3" spans="3:7">
      <c r="F3" s="843" t="s">
        <v>148</v>
      </c>
    </row>
    <row r="4" spans="3:7">
      <c r="C4" s="341"/>
      <c r="D4" s="831" t="s">
        <v>308</v>
      </c>
      <c r="E4" s="831" t="s">
        <v>308</v>
      </c>
      <c r="F4" s="831" t="s">
        <v>308</v>
      </c>
      <c r="G4" s="844" t="s">
        <v>156</v>
      </c>
    </row>
    <row r="5" spans="3:7">
      <c r="C5" s="821" t="s">
        <v>103</v>
      </c>
      <c r="D5" s="832">
        <f>SUM(D6:D9)</f>
        <v>0</v>
      </c>
      <c r="E5" s="832">
        <f>SUM(E6:E9)</f>
        <v>0</v>
      </c>
      <c r="F5" s="832">
        <f>SUM(F6:F9)</f>
        <v>4000000</v>
      </c>
    </row>
    <row r="6" spans="3:7">
      <c r="C6" s="822" t="s">
        <v>140</v>
      </c>
      <c r="D6" s="833"/>
      <c r="E6" s="833"/>
      <c r="F6" s="833">
        <v>1000000</v>
      </c>
    </row>
    <row r="7" spans="3:7" ht="24">
      <c r="C7" s="822" t="s">
        <v>151</v>
      </c>
      <c r="D7" s="833"/>
      <c r="E7" s="833"/>
      <c r="F7" s="833">
        <v>1000000</v>
      </c>
    </row>
    <row r="8" spans="3:7">
      <c r="C8" s="822" t="s">
        <v>119</v>
      </c>
      <c r="D8" s="833"/>
      <c r="E8" s="833"/>
      <c r="F8" s="833">
        <v>1000000</v>
      </c>
    </row>
    <row r="9" spans="3:7">
      <c r="C9" s="822" t="s">
        <v>121</v>
      </c>
      <c r="D9" s="833"/>
      <c r="E9" s="833"/>
      <c r="F9" s="833">
        <v>1000000</v>
      </c>
    </row>
    <row r="10" spans="3:7">
      <c r="C10" s="821" t="s">
        <v>108</v>
      </c>
      <c r="D10" s="832">
        <f>SUM(D11:D14)</f>
        <v>0</v>
      </c>
      <c r="E10" s="832">
        <f>SUM(E11:E14)</f>
        <v>0</v>
      </c>
      <c r="F10" s="832">
        <f>SUM(F11:F14)</f>
        <v>8000000</v>
      </c>
    </row>
    <row r="11" spans="3:7">
      <c r="C11" s="822" t="s">
        <v>136</v>
      </c>
      <c r="D11" s="833"/>
      <c r="E11" s="833"/>
      <c r="F11" s="833">
        <v>4000000</v>
      </c>
    </row>
    <row r="12" spans="3:7">
      <c r="C12" s="822" t="s">
        <v>139</v>
      </c>
      <c r="D12" s="833"/>
      <c r="E12" s="833"/>
      <c r="F12" s="833">
        <v>2000000</v>
      </c>
    </row>
    <row r="13" spans="3:7">
      <c r="C13" s="822" t="s">
        <v>123</v>
      </c>
      <c r="D13" s="833"/>
      <c r="E13" s="833"/>
      <c r="F13" s="833">
        <v>1000000</v>
      </c>
    </row>
    <row r="14" spans="3:7">
      <c r="C14" s="822" t="s">
        <v>124</v>
      </c>
      <c r="D14" s="833"/>
      <c r="E14" s="833"/>
      <c r="F14" s="833">
        <v>1000000</v>
      </c>
    </row>
    <row r="15" spans="3:7">
      <c r="C15" s="821" t="s">
        <v>113</v>
      </c>
      <c r="D15" s="832">
        <f>SUM(D5,D10)</f>
        <v>0</v>
      </c>
      <c r="E15" s="832">
        <f>SUM(E5,E10)</f>
        <v>0</v>
      </c>
      <c r="F15" s="832">
        <f>SUM(F5,F10)</f>
        <v>12000000</v>
      </c>
    </row>
    <row r="16" spans="3:7">
      <c r="C16" s="823"/>
      <c r="D16" s="834"/>
      <c r="E16" s="834"/>
      <c r="F16" s="834"/>
    </row>
    <row r="17" spans="3:7">
      <c r="C17" s="824" t="s">
        <v>104</v>
      </c>
      <c r="D17" s="835">
        <f>SUM(D18:D22)</f>
        <v>0</v>
      </c>
      <c r="E17" s="835">
        <f>SUM(E18:E22)</f>
        <v>0</v>
      </c>
      <c r="F17" s="835">
        <f>SUM(F18:F22)</f>
        <v>4000000</v>
      </c>
    </row>
    <row r="18" spans="3:7" ht="24">
      <c r="C18" s="822" t="s">
        <v>150</v>
      </c>
      <c r="D18" s="833"/>
      <c r="E18" s="833"/>
      <c r="F18" s="833">
        <v>1000000</v>
      </c>
    </row>
    <row r="19" spans="3:7">
      <c r="C19" s="822" t="s">
        <v>115</v>
      </c>
      <c r="D19" s="833"/>
      <c r="E19" s="833"/>
      <c r="F19" s="833">
        <v>1000000</v>
      </c>
      <c r="G19" s="844" t="s">
        <v>161</v>
      </c>
    </row>
    <row r="20" spans="3:7">
      <c r="C20" s="822" t="s">
        <v>106</v>
      </c>
      <c r="D20" s="833"/>
      <c r="E20" s="833"/>
      <c r="F20" s="833">
        <v>500000</v>
      </c>
      <c r="G20" s="844"/>
    </row>
    <row r="21" spans="3:7">
      <c r="C21" s="822" t="s">
        <v>133</v>
      </c>
      <c r="D21" s="833"/>
      <c r="E21" s="833"/>
      <c r="F21" s="833">
        <v>500000</v>
      </c>
      <c r="G21" s="844"/>
    </row>
    <row r="22" spans="3:7">
      <c r="C22" s="822" t="s">
        <v>117</v>
      </c>
      <c r="D22" s="833"/>
      <c r="E22" s="833"/>
      <c r="F22" s="833">
        <v>1000000</v>
      </c>
      <c r="G22" s="844"/>
    </row>
    <row r="23" spans="3:7">
      <c r="C23" s="824" t="s">
        <v>109</v>
      </c>
      <c r="D23" s="835">
        <f>SUM(D24:D26)</f>
        <v>0</v>
      </c>
      <c r="E23" s="835">
        <f>SUM(E24:E26)</f>
        <v>0</v>
      </c>
      <c r="F23" s="835">
        <f>SUM(F24:F26)</f>
        <v>3000000</v>
      </c>
      <c r="G23" s="844"/>
    </row>
    <row r="24" spans="3:7">
      <c r="C24" s="822" t="s">
        <v>118</v>
      </c>
      <c r="D24" s="833"/>
      <c r="E24" s="833"/>
      <c r="F24" s="833">
        <v>1000000</v>
      </c>
      <c r="G24" s="844" t="s">
        <v>162</v>
      </c>
    </row>
    <row r="25" spans="3:7">
      <c r="C25" s="822" t="s">
        <v>133</v>
      </c>
      <c r="D25" s="833"/>
      <c r="E25" s="833"/>
      <c r="F25" s="833">
        <v>1000000</v>
      </c>
      <c r="G25" s="844"/>
    </row>
    <row r="26" spans="3:7">
      <c r="C26" s="822" t="s">
        <v>42</v>
      </c>
      <c r="D26" s="833"/>
      <c r="E26" s="833"/>
      <c r="F26" s="833">
        <v>1000000</v>
      </c>
    </row>
    <row r="27" spans="3:7">
      <c r="C27" s="824" t="s">
        <v>111</v>
      </c>
      <c r="D27" s="835">
        <f>SUM(D17,D23)</f>
        <v>0</v>
      </c>
      <c r="E27" s="835">
        <f>SUM(E17,E23)</f>
        <v>0</v>
      </c>
      <c r="F27" s="835">
        <f>SUM(F17,F23)</f>
        <v>7000000</v>
      </c>
    </row>
    <row r="28" spans="3:7">
      <c r="D28" s="836"/>
      <c r="E28" s="836"/>
      <c r="F28" s="836"/>
    </row>
    <row r="29" spans="3:7">
      <c r="C29" s="825" t="s">
        <v>49</v>
      </c>
      <c r="D29" s="837">
        <f>D30</f>
        <v>0</v>
      </c>
      <c r="E29" s="837">
        <f>E30</f>
        <v>0</v>
      </c>
      <c r="F29" s="837">
        <f>F30</f>
        <v>1000000</v>
      </c>
      <c r="G29" s="844" t="s">
        <v>587</v>
      </c>
    </row>
    <row r="30" spans="3:7">
      <c r="C30" s="822" t="s">
        <v>5</v>
      </c>
      <c r="D30" s="833"/>
      <c r="E30" s="833"/>
      <c r="F30" s="833">
        <v>1000000</v>
      </c>
    </row>
    <row r="31" spans="3:7">
      <c r="C31" s="825" t="s">
        <v>129</v>
      </c>
      <c r="D31" s="837">
        <f>SUM(D32:D33)</f>
        <v>0</v>
      </c>
      <c r="E31" s="837">
        <f>SUM(E32:E33)</f>
        <v>0</v>
      </c>
      <c r="F31" s="837">
        <f>SUM(F32:F33)</f>
        <v>2000000</v>
      </c>
    </row>
    <row r="32" spans="3:7">
      <c r="C32" s="822" t="s">
        <v>130</v>
      </c>
      <c r="D32" s="833"/>
      <c r="E32" s="833"/>
      <c r="F32" s="833">
        <v>1000000</v>
      </c>
    </row>
    <row r="33" spans="3:10">
      <c r="C33" s="822" t="s">
        <v>134</v>
      </c>
      <c r="D33" s="833"/>
      <c r="E33" s="833"/>
      <c r="F33" s="833">
        <v>1000000</v>
      </c>
    </row>
    <row r="34" spans="3:10">
      <c r="C34" s="825" t="s">
        <v>89</v>
      </c>
      <c r="D34" s="837">
        <f>SUM(D35:D36)</f>
        <v>0</v>
      </c>
      <c r="E34" s="837">
        <f>SUM(E35:E36)</f>
        <v>0</v>
      </c>
      <c r="F34" s="837">
        <f>SUM(F35:F36)</f>
        <v>2000000</v>
      </c>
    </row>
    <row r="35" spans="3:10">
      <c r="C35" s="822" t="s">
        <v>402</v>
      </c>
      <c r="D35" s="833"/>
      <c r="E35" s="833"/>
      <c r="F35" s="833">
        <v>1500000</v>
      </c>
    </row>
    <row r="36" spans="3:10">
      <c r="C36" s="822" t="s">
        <v>81</v>
      </c>
      <c r="D36" s="833"/>
      <c r="E36" s="833"/>
      <c r="F36" s="833">
        <v>500000</v>
      </c>
    </row>
    <row r="37" spans="3:10">
      <c r="C37" s="825" t="s">
        <v>144</v>
      </c>
      <c r="D37" s="837">
        <v>0</v>
      </c>
      <c r="E37" s="837">
        <v>0</v>
      </c>
      <c r="F37" s="837">
        <v>0</v>
      </c>
    </row>
    <row r="38" spans="3:10">
      <c r="C38" s="825" t="s">
        <v>146</v>
      </c>
      <c r="D38" s="837">
        <v>0</v>
      </c>
      <c r="E38" s="837">
        <v>0</v>
      </c>
      <c r="F38" s="837">
        <v>0</v>
      </c>
    </row>
    <row r="39" spans="3:10">
      <c r="C39" s="825" t="s">
        <v>112</v>
      </c>
      <c r="D39" s="837">
        <f>D29+D31+D34+D37+D38</f>
        <v>0</v>
      </c>
      <c r="E39" s="837">
        <f>E29+E31+E34+E37+E38</f>
        <v>0</v>
      </c>
      <c r="F39" s="837">
        <f>F29+F31+F34+F37+F38</f>
        <v>5000000</v>
      </c>
    </row>
    <row r="40" spans="3:10">
      <c r="C40" s="825" t="s">
        <v>114</v>
      </c>
      <c r="D40" s="837">
        <f>SUM(D27,D39)</f>
        <v>0</v>
      </c>
      <c r="E40" s="837">
        <f>SUM(E27,E39)</f>
        <v>0</v>
      </c>
      <c r="F40" s="837">
        <f>SUM(F27,F39)</f>
        <v>12000000</v>
      </c>
      <c r="G40" s="844"/>
    </row>
    <row r="41" spans="3:10">
      <c r="C41" s="826"/>
      <c r="D41" s="838"/>
      <c r="E41" s="838"/>
      <c r="F41" s="838"/>
      <c r="G41" s="844"/>
    </row>
    <row r="42" spans="3:10">
      <c r="C42" s="827" t="s">
        <v>534</v>
      </c>
      <c r="D42" s="833">
        <f>D5-D17+D19</f>
        <v>0</v>
      </c>
      <c r="E42" s="833">
        <f>E5-E17+E19</f>
        <v>0</v>
      </c>
      <c r="F42" s="833">
        <f>F5-F17+F19</f>
        <v>1000000</v>
      </c>
      <c r="G42" s="844" t="s">
        <v>413</v>
      </c>
    </row>
    <row r="43" spans="3:10">
      <c r="C43" s="822" t="s">
        <v>33</v>
      </c>
      <c r="D43" s="833">
        <f>SUM(D19,D24)</f>
        <v>0</v>
      </c>
      <c r="E43" s="833">
        <f>SUM(E19,E24)</f>
        <v>0</v>
      </c>
      <c r="F43" s="833">
        <f>SUM(F19,F24)</f>
        <v>2000000</v>
      </c>
      <c r="G43" s="844" t="s">
        <v>413</v>
      </c>
    </row>
    <row r="44" spans="3:10" s="820" customFormat="1" ht="9.75">
      <c r="C44" s="828"/>
      <c r="D44" s="839"/>
      <c r="E44" s="839"/>
      <c r="F44" s="839"/>
      <c r="G44" s="845"/>
    </row>
    <row r="45" spans="3:10" s="820" customFormat="1" ht="9.75">
      <c r="C45" s="829" t="s">
        <v>152</v>
      </c>
      <c r="D45" s="840">
        <f>D15-D40</f>
        <v>0</v>
      </c>
      <c r="E45" s="840">
        <f>E15-E40</f>
        <v>0</v>
      </c>
      <c r="F45" s="840">
        <f>F15-F40</f>
        <v>0</v>
      </c>
    </row>
    <row r="46" spans="3:10" s="820" customFormat="1" ht="9.75"/>
    <row r="47" spans="3:10">
      <c r="C47" s="830" t="s">
        <v>440</v>
      </c>
      <c r="D47" s="831" t="str">
        <f>D4</f>
        <v>〇年〇月〇日</v>
      </c>
      <c r="E47" s="842" t="str">
        <f>E4</f>
        <v>〇年〇月〇日</v>
      </c>
      <c r="F47" s="842" t="str">
        <f>F4</f>
        <v>〇年〇月〇日</v>
      </c>
      <c r="G47" s="846"/>
      <c r="H47" s="365"/>
      <c r="I47" s="365"/>
      <c r="J47" s="365"/>
    </row>
    <row r="48" spans="3:10">
      <c r="C48" s="830" t="s">
        <v>531</v>
      </c>
      <c r="D48" s="841"/>
      <c r="E48" s="841"/>
      <c r="F48" s="841"/>
      <c r="G48" s="847" t="s">
        <v>533</v>
      </c>
      <c r="H48" s="365"/>
      <c r="I48" s="365"/>
      <c r="J48" s="365"/>
    </row>
    <row r="49" spans="3:10">
      <c r="C49" s="830" t="s">
        <v>532</v>
      </c>
      <c r="D49" s="841"/>
      <c r="E49" s="841"/>
      <c r="F49" s="841"/>
      <c r="G49" s="846"/>
      <c r="H49" s="365"/>
      <c r="I49" s="365"/>
      <c r="J49" s="365"/>
    </row>
    <row r="50" spans="3:10">
      <c r="C50" s="830" t="s">
        <v>495</v>
      </c>
      <c r="D50" s="841"/>
      <c r="E50" s="841"/>
      <c r="F50" s="841"/>
      <c r="G50" s="846"/>
      <c r="H50" s="365"/>
      <c r="I50" s="365"/>
      <c r="J50" s="365"/>
    </row>
    <row r="51" spans="3:10">
      <c r="C51" s="830"/>
      <c r="D51" s="841"/>
      <c r="E51" s="841"/>
      <c r="F51" s="841"/>
    </row>
    <row r="52" spans="3:10">
      <c r="C52" s="830"/>
      <c r="D52" s="841"/>
      <c r="E52" s="841"/>
      <c r="F52" s="841"/>
    </row>
    <row r="53" spans="3:10">
      <c r="C53" s="830" t="s">
        <v>177</v>
      </c>
      <c r="D53" s="841">
        <f>SUM(D48:D52)</f>
        <v>0</v>
      </c>
      <c r="E53" s="841">
        <f>SUM(E48:E52)</f>
        <v>0</v>
      </c>
      <c r="F53" s="841">
        <f>SUM(F48:F52)</f>
        <v>0</v>
      </c>
    </row>
    <row r="55" spans="3:10">
      <c r="C55" s="830" t="s">
        <v>323</v>
      </c>
      <c r="D55" s="842" t="str">
        <f>D4</f>
        <v>〇年〇月〇日</v>
      </c>
      <c r="E55" s="842" t="str">
        <f>E4</f>
        <v>〇年〇月〇日</v>
      </c>
      <c r="F55" s="842" t="str">
        <f>F4</f>
        <v>〇年〇月〇日</v>
      </c>
    </row>
    <row r="56" spans="3:10">
      <c r="C56" s="830" t="s">
        <v>531</v>
      </c>
      <c r="D56" s="841"/>
      <c r="E56" s="841"/>
      <c r="F56" s="841"/>
      <c r="G56" s="847" t="s">
        <v>533</v>
      </c>
    </row>
    <row r="57" spans="3:10">
      <c r="C57" s="830" t="s">
        <v>532</v>
      </c>
      <c r="D57" s="841"/>
      <c r="E57" s="841"/>
      <c r="F57" s="841"/>
      <c r="G57" s="844" t="s">
        <v>588</v>
      </c>
    </row>
    <row r="58" spans="3:10">
      <c r="C58" s="830" t="s">
        <v>495</v>
      </c>
      <c r="D58" s="841"/>
      <c r="E58" s="841"/>
      <c r="F58" s="841"/>
    </row>
    <row r="59" spans="3:10">
      <c r="C59" s="830"/>
      <c r="D59" s="841"/>
      <c r="E59" s="841"/>
      <c r="F59" s="841"/>
    </row>
    <row r="60" spans="3:10">
      <c r="C60" s="830"/>
      <c r="D60" s="841"/>
      <c r="E60" s="841"/>
      <c r="F60" s="841"/>
    </row>
    <row r="61" spans="3:10">
      <c r="C61" s="830" t="s">
        <v>177</v>
      </c>
      <c r="D61" s="841">
        <f>SUM(D56:D60)</f>
        <v>0</v>
      </c>
      <c r="E61" s="841">
        <f>SUM(E56:E60)</f>
        <v>0</v>
      </c>
      <c r="F61" s="841">
        <f>SUM(F56:F60)</f>
        <v>0</v>
      </c>
    </row>
  </sheetData>
  <mergeCells count="1">
    <mergeCell ref="C2:F2"/>
  </mergeCells>
  <phoneticPr fontId="9"/>
  <dataValidations count="2">
    <dataValidation imeMode="on" allowBlank="1" showDropDown="0" showInputMessage="1" showErrorMessage="1" sqref="D47 D4:F4"/>
    <dataValidation imeMode="disabled" allowBlank="1" showDropDown="0" showInputMessage="1" showErrorMessage="1" sqref="D5:F45"/>
  </dataValidations>
  <printOptions horizontalCentered="1"/>
  <pageMargins left="0.70866141732283472" right="0.70866141732283472" top="0.35433070866141736" bottom="0.35433070866141736" header="0.31496062992125984" footer="0.31496062992125984"/>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B1:M14"/>
  <sheetViews>
    <sheetView showGridLines="0" view="pageBreakPreview" zoomScale="145" zoomScaleSheetLayoutView="145" workbookViewId="0">
      <selection activeCell="A10" sqref="A10"/>
    </sheetView>
  </sheetViews>
  <sheetFormatPr defaultRowHeight="12"/>
  <cols>
    <col min="1" max="1" width="48.875" style="16" customWidth="1"/>
    <col min="2" max="2" width="77.375" style="16" customWidth="1"/>
    <col min="3" max="16384" width="9" style="16" customWidth="1"/>
  </cols>
  <sheetData>
    <row r="1" spans="2:13" ht="14.25">
      <c r="B1" s="17" t="s">
        <v>300</v>
      </c>
    </row>
    <row r="2" spans="2:13">
      <c r="B2" s="18"/>
    </row>
    <row r="3" spans="2:13">
      <c r="B3" s="19" t="s">
        <v>290</v>
      </c>
    </row>
    <row r="4" spans="2:13" ht="30.75" customHeight="1">
      <c r="B4" s="20"/>
    </row>
    <row r="5" spans="2:13" ht="30.75" customHeight="1">
      <c r="B5" s="21" t="s">
        <v>305</v>
      </c>
    </row>
    <row r="6" spans="2:13" ht="30.75" customHeight="1">
      <c r="B6" s="21"/>
    </row>
    <row r="7" spans="2:13" ht="30.75" customHeight="1">
      <c r="B7" s="21" t="s">
        <v>554</v>
      </c>
    </row>
    <row r="8" spans="2:13" ht="30.75" customHeight="1">
      <c r="B8" s="21" t="s">
        <v>357</v>
      </c>
    </row>
    <row r="9" spans="2:13" ht="10.5" customHeight="1">
      <c r="B9" s="21"/>
    </row>
    <row r="10" spans="2:13" ht="96" customHeight="1">
      <c r="B10" s="22" t="s">
        <v>13</v>
      </c>
    </row>
    <row r="11" spans="2:13" ht="19.5">
      <c r="B11" s="23"/>
      <c r="C11" s="27"/>
      <c r="D11" s="27"/>
      <c r="E11" s="27"/>
      <c r="F11" s="27"/>
      <c r="G11" s="27"/>
      <c r="H11" s="30"/>
      <c r="I11" s="24"/>
      <c r="J11" s="24"/>
      <c r="K11" s="24"/>
      <c r="L11" s="24"/>
      <c r="M11" s="24"/>
    </row>
    <row r="12" spans="2:13" ht="17.25">
      <c r="B12" s="24"/>
      <c r="C12" s="24"/>
      <c r="D12" s="27"/>
      <c r="E12" s="27"/>
      <c r="F12" s="27"/>
      <c r="G12" s="27"/>
      <c r="H12" s="27"/>
      <c r="I12" s="27"/>
      <c r="J12" s="27"/>
      <c r="K12" s="27"/>
      <c r="L12" s="27"/>
      <c r="M12" s="27"/>
    </row>
    <row r="13" spans="2:13" ht="17.25">
      <c r="B13" s="25"/>
      <c r="C13" s="25"/>
      <c r="D13" s="25"/>
      <c r="E13" s="25"/>
      <c r="F13" s="25"/>
      <c r="G13" s="25"/>
      <c r="H13" s="25"/>
      <c r="I13" s="25"/>
      <c r="J13" s="25"/>
      <c r="K13" s="25"/>
      <c r="L13" s="25"/>
      <c r="M13" s="25"/>
    </row>
    <row r="14" spans="2:13" ht="19.5">
      <c r="B14" s="26"/>
      <c r="C14" s="26"/>
      <c r="D14" s="26"/>
      <c r="E14" s="28"/>
      <c r="F14" s="29"/>
      <c r="G14" s="29"/>
      <c r="H14" s="29"/>
      <c r="I14" s="29"/>
      <c r="J14" s="29"/>
      <c r="K14" s="29"/>
      <c r="L14" s="29"/>
      <c r="M14" s="29"/>
    </row>
  </sheetData>
  <mergeCells count="3">
    <mergeCell ref="B12:C12"/>
    <mergeCell ref="B14:D14"/>
    <mergeCell ref="F14:M14"/>
  </mergeCells>
  <phoneticPr fontId="9"/>
  <printOptions horizontalCentered="1"/>
  <pageMargins left="0.70866141732283472" right="0.70866141732283472" top="0.35433070866141736" bottom="0.35433070866141736"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3:H92"/>
  <sheetViews>
    <sheetView showGridLines="0" tabSelected="1" view="pageBreakPreview" zoomScale="160" zoomScaleSheetLayoutView="160" workbookViewId="0">
      <selection activeCell="H86" sqref="H86"/>
    </sheetView>
  </sheetViews>
  <sheetFormatPr defaultRowHeight="18" customHeight="1"/>
  <cols>
    <col min="1" max="1" width="9" style="16" customWidth="1"/>
    <col min="2" max="2" width="4" style="16" customWidth="1"/>
    <col min="3" max="3" width="3.25" style="16" bestFit="1" customWidth="1"/>
    <col min="4" max="4" width="18.875" style="16" customWidth="1"/>
    <col min="5" max="5" width="22.375" style="16" customWidth="1"/>
    <col min="6" max="6" width="10.125" style="16" customWidth="1"/>
    <col min="7" max="7" width="25.125" style="16" customWidth="1"/>
    <col min="8" max="8" width="64.375" style="16" bestFit="1" customWidth="1"/>
    <col min="9" max="16384" width="9" style="16" customWidth="1"/>
  </cols>
  <sheetData>
    <row r="3" spans="3:8" ht="18" customHeight="1">
      <c r="C3" s="33" t="s">
        <v>542</v>
      </c>
      <c r="D3" s="33"/>
      <c r="E3" s="33"/>
      <c r="F3" s="33"/>
      <c r="G3" s="33"/>
    </row>
    <row r="4" spans="3:8" ht="14.25">
      <c r="C4" s="33"/>
      <c r="D4" s="33"/>
      <c r="E4" s="33"/>
      <c r="F4" s="33"/>
      <c r="G4" s="33"/>
    </row>
    <row r="5" spans="3:8" ht="12">
      <c r="C5" s="34"/>
      <c r="D5" s="46"/>
      <c r="E5" s="46"/>
      <c r="F5" s="46"/>
      <c r="G5" s="46"/>
    </row>
    <row r="6" spans="3:8" ht="15" customHeight="1">
      <c r="C6" s="35" t="s">
        <v>208</v>
      </c>
      <c r="D6" s="47"/>
      <c r="E6" s="90">
        <v>45870</v>
      </c>
      <c r="F6" s="138"/>
      <c r="G6" s="157"/>
    </row>
    <row r="7" spans="3:8" ht="15" customHeight="1">
      <c r="C7" s="36" t="s">
        <v>207</v>
      </c>
      <c r="D7" s="48"/>
      <c r="E7" s="91" t="s">
        <v>580</v>
      </c>
      <c r="F7" s="139"/>
      <c r="G7" s="158"/>
      <c r="H7" s="201" t="s">
        <v>579</v>
      </c>
    </row>
    <row r="8" spans="3:8" ht="15" customHeight="1">
      <c r="C8" s="37" t="s">
        <v>232</v>
      </c>
      <c r="D8" s="49" t="s">
        <v>92</v>
      </c>
      <c r="E8" s="92" t="s">
        <v>596</v>
      </c>
      <c r="F8" s="123"/>
      <c r="G8" s="159"/>
      <c r="H8" s="201"/>
    </row>
    <row r="9" spans="3:8" ht="15" customHeight="1">
      <c r="C9" s="38"/>
      <c r="D9" s="50" t="s">
        <v>191</v>
      </c>
      <c r="E9" s="93" t="s">
        <v>193</v>
      </c>
      <c r="F9" s="122"/>
      <c r="G9" s="160"/>
      <c r="H9" s="201"/>
    </row>
    <row r="10" spans="3:8" ht="15" customHeight="1">
      <c r="C10" s="38"/>
      <c r="D10" s="51" t="s">
        <v>2</v>
      </c>
      <c r="E10" s="94">
        <v>7060011</v>
      </c>
      <c r="F10" s="140" t="s">
        <v>601</v>
      </c>
      <c r="G10" s="161"/>
      <c r="H10" s="201"/>
    </row>
    <row r="11" spans="3:8" ht="15" customHeight="1">
      <c r="C11" s="38"/>
      <c r="D11" s="51" t="s">
        <v>197</v>
      </c>
      <c r="E11" s="95" t="s">
        <v>597</v>
      </c>
      <c r="F11" s="141"/>
      <c r="G11" s="162"/>
      <c r="H11" s="201"/>
    </row>
    <row r="12" spans="3:8" ht="15" customHeight="1">
      <c r="C12" s="38"/>
      <c r="D12" s="52" t="s">
        <v>92</v>
      </c>
      <c r="E12" s="96" t="s">
        <v>598</v>
      </c>
      <c r="F12" s="142"/>
      <c r="G12" s="163"/>
      <c r="H12" s="201"/>
    </row>
    <row r="13" spans="3:8" ht="15" customHeight="1">
      <c r="C13" s="38"/>
      <c r="D13" s="50" t="s">
        <v>200</v>
      </c>
      <c r="E13" s="93" t="s">
        <v>188</v>
      </c>
      <c r="F13" s="122"/>
      <c r="G13" s="160"/>
      <c r="H13" s="201"/>
    </row>
    <row r="14" spans="3:8" ht="15" customHeight="1">
      <c r="C14" s="38"/>
      <c r="D14" s="53" t="s">
        <v>201</v>
      </c>
      <c r="E14" s="97">
        <v>25763</v>
      </c>
      <c r="F14" s="140"/>
      <c r="G14" s="161"/>
      <c r="H14" s="201"/>
    </row>
    <row r="15" spans="3:8" ht="15" customHeight="1">
      <c r="C15" s="38"/>
      <c r="D15" s="54" t="s">
        <v>202</v>
      </c>
      <c r="E15" s="98">
        <v>7060011</v>
      </c>
      <c r="F15" s="143" t="s">
        <v>602</v>
      </c>
      <c r="G15" s="164"/>
      <c r="H15" s="201"/>
    </row>
    <row r="16" spans="3:8" ht="15" customHeight="1">
      <c r="C16" s="38" t="s">
        <v>79</v>
      </c>
      <c r="D16" s="55" t="s">
        <v>226</v>
      </c>
      <c r="E16" s="99" t="s">
        <v>131</v>
      </c>
      <c r="F16" s="144"/>
      <c r="G16" s="165"/>
      <c r="H16" s="201"/>
    </row>
    <row r="17" spans="1:8" ht="15" customHeight="1">
      <c r="C17" s="38"/>
      <c r="D17" s="56" t="s">
        <v>71</v>
      </c>
      <c r="E17" s="95" t="s">
        <v>597</v>
      </c>
      <c r="F17" s="141"/>
      <c r="G17" s="162"/>
      <c r="H17" s="201"/>
    </row>
    <row r="18" spans="1:8" ht="15" customHeight="1">
      <c r="C18" s="38"/>
      <c r="D18" s="56" t="s">
        <v>211</v>
      </c>
      <c r="E18" s="95" t="s">
        <v>597</v>
      </c>
      <c r="F18" s="141"/>
      <c r="G18" s="162"/>
      <c r="H18" s="201"/>
    </row>
    <row r="19" spans="1:8" ht="15" customHeight="1">
      <c r="C19" s="38"/>
      <c r="D19" s="54" t="s">
        <v>228</v>
      </c>
      <c r="E19" s="100" t="s">
        <v>600</v>
      </c>
      <c r="F19" s="145"/>
      <c r="G19" s="166"/>
      <c r="H19" s="201"/>
    </row>
    <row r="20" spans="1:8" ht="12">
      <c r="C20" s="39" t="s">
        <v>446</v>
      </c>
      <c r="D20" s="57" t="s">
        <v>386</v>
      </c>
      <c r="E20" s="101"/>
      <c r="F20" s="101"/>
      <c r="G20" s="167"/>
      <c r="H20" s="201"/>
    </row>
    <row r="21" spans="1:8" ht="49.5" customHeight="1">
      <c r="C21" s="40"/>
      <c r="D21" s="58"/>
      <c r="E21" s="102"/>
      <c r="F21" s="102"/>
      <c r="G21" s="168"/>
      <c r="H21" s="201"/>
    </row>
    <row r="22" spans="1:8" ht="12">
      <c r="C22" s="40"/>
      <c r="D22" s="57" t="s">
        <v>445</v>
      </c>
      <c r="E22" s="101"/>
      <c r="F22" s="101"/>
      <c r="G22" s="167"/>
      <c r="H22" s="201"/>
    </row>
    <row r="23" spans="1:8" ht="49.5" customHeight="1">
      <c r="C23" s="41"/>
      <c r="D23" s="58"/>
      <c r="E23" s="102"/>
      <c r="F23" s="102"/>
      <c r="G23" s="168"/>
      <c r="H23" s="201"/>
    </row>
    <row r="24" spans="1:8" ht="14.1" customHeight="1">
      <c r="C24" s="42" t="s">
        <v>221</v>
      </c>
      <c r="D24" s="59" t="s">
        <v>212</v>
      </c>
      <c r="E24" s="90" t="s">
        <v>368</v>
      </c>
      <c r="F24" s="138"/>
      <c r="G24" s="157"/>
      <c r="H24" s="201"/>
    </row>
    <row r="25" spans="1:8" ht="14.1" customHeight="1">
      <c r="C25" s="42"/>
      <c r="D25" s="51" t="s">
        <v>7</v>
      </c>
      <c r="E25" s="103" t="s">
        <v>231</v>
      </c>
      <c r="F25" s="146" t="s">
        <v>215</v>
      </c>
      <c r="G25" s="169" t="s">
        <v>175</v>
      </c>
      <c r="H25" s="201"/>
    </row>
    <row r="26" spans="1:8" ht="14.1" customHeight="1">
      <c r="C26" s="42"/>
      <c r="D26" s="51" t="s">
        <v>218</v>
      </c>
      <c r="E26" s="104" t="s">
        <v>236</v>
      </c>
      <c r="F26" s="146" t="s">
        <v>73</v>
      </c>
      <c r="G26" s="169" t="s">
        <v>236</v>
      </c>
      <c r="H26" s="201"/>
    </row>
    <row r="27" spans="1:8" ht="14.1" customHeight="1">
      <c r="A27" s="31" t="s">
        <v>307</v>
      </c>
      <c r="C27" s="42"/>
      <c r="D27" s="51" t="s">
        <v>159</v>
      </c>
      <c r="E27" s="105" t="s">
        <v>344</v>
      </c>
      <c r="F27" s="147"/>
      <c r="G27" s="170"/>
      <c r="H27" s="201"/>
    </row>
    <row r="28" spans="1:8" ht="14.1" customHeight="1">
      <c r="C28" s="42"/>
      <c r="D28" s="60" t="s">
        <v>219</v>
      </c>
      <c r="E28" s="105" t="s">
        <v>302</v>
      </c>
      <c r="F28" s="147"/>
      <c r="G28" s="170"/>
      <c r="H28" s="201"/>
    </row>
    <row r="29" spans="1:8" ht="14.1" customHeight="1">
      <c r="A29" s="32" t="s">
        <v>307</v>
      </c>
      <c r="C29" s="42"/>
      <c r="D29" s="61" t="s">
        <v>289</v>
      </c>
      <c r="E29" s="106" t="s">
        <v>484</v>
      </c>
      <c r="F29" s="106"/>
      <c r="G29" s="171"/>
      <c r="H29" s="201"/>
    </row>
    <row r="30" spans="1:8" ht="14.1" customHeight="1">
      <c r="A30" s="32" t="s">
        <v>307</v>
      </c>
      <c r="C30" s="42"/>
      <c r="D30" s="61" t="s">
        <v>543</v>
      </c>
      <c r="E30" s="106" t="s">
        <v>485</v>
      </c>
      <c r="F30" s="106"/>
      <c r="G30" s="171"/>
      <c r="H30" s="201"/>
    </row>
    <row r="31" spans="1:8" ht="14.1" customHeight="1">
      <c r="A31" s="32" t="s">
        <v>307</v>
      </c>
      <c r="C31" s="42"/>
      <c r="D31" s="62" t="s">
        <v>574</v>
      </c>
      <c r="E31" s="51"/>
      <c r="F31" s="114" t="s">
        <v>444</v>
      </c>
      <c r="G31" s="172"/>
      <c r="H31" s="201"/>
    </row>
    <row r="32" spans="1:8" ht="14.1" customHeight="1">
      <c r="A32" s="32" t="s">
        <v>307</v>
      </c>
      <c r="C32" s="42"/>
      <c r="D32" s="62" t="s">
        <v>222</v>
      </c>
      <c r="E32" s="51"/>
      <c r="F32" s="114" t="s">
        <v>238</v>
      </c>
      <c r="G32" s="172"/>
      <c r="H32" s="202" t="s">
        <v>393</v>
      </c>
    </row>
    <row r="33" spans="1:8" ht="14.1" hidden="1" customHeight="1">
      <c r="A33" s="32" t="s">
        <v>307</v>
      </c>
      <c r="C33" s="42"/>
      <c r="D33" s="62" t="s">
        <v>190</v>
      </c>
      <c r="E33" s="51"/>
      <c r="F33" s="114" t="s">
        <v>239</v>
      </c>
      <c r="G33" s="172"/>
      <c r="H33" s="202" t="s">
        <v>393</v>
      </c>
    </row>
    <row r="34" spans="1:8" ht="14.1" hidden="1" customHeight="1">
      <c r="A34" s="32" t="s">
        <v>307</v>
      </c>
      <c r="C34" s="42"/>
      <c r="D34" s="63" t="s">
        <v>35</v>
      </c>
      <c r="E34" s="107"/>
      <c r="F34" s="148" t="s">
        <v>243</v>
      </c>
      <c r="G34" s="173"/>
      <c r="H34" s="202" t="s">
        <v>195</v>
      </c>
    </row>
    <row r="35" spans="1:8" ht="14.1" hidden="1" customHeight="1">
      <c r="A35" s="32" t="s">
        <v>307</v>
      </c>
      <c r="C35" s="42"/>
      <c r="D35" s="63" t="s">
        <v>186</v>
      </c>
      <c r="E35" s="107"/>
      <c r="F35" s="148" t="s">
        <v>239</v>
      </c>
      <c r="G35" s="173"/>
      <c r="H35" s="202" t="s">
        <v>72</v>
      </c>
    </row>
    <row r="36" spans="1:8" ht="14.1" customHeight="1">
      <c r="A36" s="32" t="s">
        <v>307</v>
      </c>
      <c r="C36" s="42"/>
      <c r="D36" s="64" t="s">
        <v>224</v>
      </c>
      <c r="E36" s="52"/>
      <c r="F36" s="149" t="s">
        <v>239</v>
      </c>
      <c r="G36" s="174"/>
      <c r="H36" s="202" t="s">
        <v>229</v>
      </c>
    </row>
    <row r="37" spans="1:8" ht="16.5">
      <c r="A37" s="32" t="s">
        <v>307</v>
      </c>
      <c r="C37" s="42"/>
      <c r="D37" s="57" t="s">
        <v>343</v>
      </c>
      <c r="E37" s="101"/>
      <c r="F37" s="101"/>
      <c r="G37" s="167"/>
      <c r="H37" s="201"/>
    </row>
    <row r="38" spans="1:8" ht="51" customHeight="1">
      <c r="C38" s="42"/>
      <c r="D38" s="65"/>
      <c r="E38" s="108"/>
      <c r="F38" s="108"/>
      <c r="G38" s="175"/>
      <c r="H38" s="202" t="s">
        <v>337</v>
      </c>
    </row>
    <row r="39" spans="1:8" ht="14.1" customHeight="1">
      <c r="C39" s="42"/>
      <c r="D39" s="66" t="s">
        <v>473</v>
      </c>
      <c r="E39" s="109"/>
      <c r="F39" s="109"/>
      <c r="G39" s="176"/>
      <c r="H39" s="201"/>
    </row>
    <row r="40" spans="1:8" ht="14.1" customHeight="1">
      <c r="C40" s="42"/>
      <c r="D40" s="67" t="s">
        <v>424</v>
      </c>
      <c r="E40" s="110"/>
      <c r="F40" s="110"/>
      <c r="G40" s="177"/>
      <c r="H40" s="201"/>
    </row>
    <row r="41" spans="1:8" ht="14.1" customHeight="1">
      <c r="C41" s="42"/>
      <c r="D41" s="67" t="s">
        <v>326</v>
      </c>
      <c r="E41" s="110"/>
      <c r="F41" s="110"/>
      <c r="G41" s="177"/>
      <c r="H41" s="201"/>
    </row>
    <row r="42" spans="1:8" ht="14.1" customHeight="1">
      <c r="C42" s="42"/>
      <c r="D42" s="68" t="s">
        <v>288</v>
      </c>
      <c r="E42" s="111"/>
      <c r="F42" s="111"/>
      <c r="G42" s="178"/>
      <c r="H42" s="201"/>
    </row>
    <row r="43" spans="1:8" ht="17.25" customHeight="1">
      <c r="C43" s="42" t="s">
        <v>45</v>
      </c>
      <c r="D43" s="35" t="s">
        <v>230</v>
      </c>
      <c r="E43" s="112" t="s">
        <v>231</v>
      </c>
      <c r="F43" s="150" t="s">
        <v>163</v>
      </c>
      <c r="G43" s="179" t="s">
        <v>231</v>
      </c>
      <c r="H43" s="203"/>
    </row>
    <row r="44" spans="1:8" ht="17.25" customHeight="1">
      <c r="A44" s="32" t="s">
        <v>307</v>
      </c>
      <c r="C44" s="42"/>
      <c r="D44" s="69" t="s">
        <v>68</v>
      </c>
      <c r="E44" s="113" t="s">
        <v>233</v>
      </c>
      <c r="F44" s="131" t="s">
        <v>96</v>
      </c>
      <c r="G44" s="180" t="s">
        <v>125</v>
      </c>
      <c r="H44" s="201"/>
    </row>
    <row r="45" spans="1:8" ht="17.25" customHeight="1">
      <c r="A45" s="32" t="s">
        <v>307</v>
      </c>
      <c r="C45" s="42"/>
      <c r="D45" s="69" t="s">
        <v>213</v>
      </c>
      <c r="E45" s="114" t="s">
        <v>164</v>
      </c>
      <c r="F45" s="151"/>
      <c r="G45" s="172"/>
      <c r="H45" s="201"/>
    </row>
    <row r="46" spans="1:8" ht="17.25" customHeight="1">
      <c r="A46" s="32" t="s">
        <v>307</v>
      </c>
      <c r="C46" s="42"/>
      <c r="D46" s="69" t="s">
        <v>223</v>
      </c>
      <c r="E46" s="105" t="s">
        <v>344</v>
      </c>
      <c r="F46" s="147"/>
      <c r="G46" s="170"/>
      <c r="H46" s="201"/>
    </row>
    <row r="47" spans="1:8" ht="17.25" customHeight="1">
      <c r="A47" s="32" t="s">
        <v>307</v>
      </c>
      <c r="C47" s="42"/>
      <c r="D47" s="69" t="s">
        <v>426</v>
      </c>
      <c r="E47" s="105" t="s">
        <v>434</v>
      </c>
      <c r="F47" s="147"/>
      <c r="G47" s="170"/>
      <c r="H47" s="201"/>
    </row>
    <row r="48" spans="1:8" ht="17.25" customHeight="1">
      <c r="A48" s="32" t="s">
        <v>307</v>
      </c>
      <c r="C48" s="42"/>
      <c r="D48" s="69" t="s">
        <v>234</v>
      </c>
      <c r="E48" s="105" t="s">
        <v>145</v>
      </c>
      <c r="F48" s="147"/>
      <c r="G48" s="170"/>
      <c r="H48" s="201"/>
    </row>
    <row r="49" spans="1:8" ht="17.25" customHeight="1">
      <c r="A49" s="32" t="s">
        <v>307</v>
      </c>
      <c r="C49" s="42"/>
      <c r="D49" s="69" t="s">
        <v>295</v>
      </c>
      <c r="E49" s="105" t="s">
        <v>61</v>
      </c>
      <c r="F49" s="147"/>
      <c r="G49" s="170"/>
      <c r="H49" s="201"/>
    </row>
    <row r="50" spans="1:8" ht="17.25" customHeight="1">
      <c r="A50" s="32" t="s">
        <v>307</v>
      </c>
      <c r="C50" s="42"/>
      <c r="D50" s="70" t="s">
        <v>400</v>
      </c>
      <c r="E50" s="115" t="s">
        <v>430</v>
      </c>
      <c r="F50" s="131" t="s">
        <v>348</v>
      </c>
      <c r="G50" s="181" t="s">
        <v>430</v>
      </c>
      <c r="H50" s="201"/>
    </row>
    <row r="51" spans="1:8" ht="17.25" customHeight="1">
      <c r="A51" s="32" t="s">
        <v>307</v>
      </c>
      <c r="C51" s="42"/>
      <c r="D51" s="71" t="s">
        <v>468</v>
      </c>
      <c r="E51" s="116" t="s">
        <v>470</v>
      </c>
      <c r="F51" s="152"/>
      <c r="G51" s="182"/>
      <c r="H51" s="201"/>
    </row>
    <row r="52" spans="1:8" ht="17.25" customHeight="1">
      <c r="A52" s="32" t="s">
        <v>307</v>
      </c>
      <c r="C52" s="42"/>
      <c r="D52" s="72"/>
      <c r="E52" s="117" t="s">
        <v>447</v>
      </c>
      <c r="F52" s="153"/>
      <c r="G52" s="183"/>
      <c r="H52" s="201"/>
    </row>
    <row r="53" spans="1:8" ht="17.25" customHeight="1">
      <c r="C53" s="42"/>
      <c r="D53" s="73" t="s">
        <v>589</v>
      </c>
      <c r="E53" s="118" t="s">
        <v>231</v>
      </c>
      <c r="F53" s="123" t="s">
        <v>557</v>
      </c>
      <c r="G53" s="184"/>
      <c r="H53" s="203"/>
    </row>
    <row r="54" spans="1:8" ht="17.25" customHeight="1">
      <c r="C54" s="42"/>
      <c r="D54" s="73" t="s">
        <v>563</v>
      </c>
      <c r="E54" s="119"/>
      <c r="F54" s="119"/>
      <c r="G54" s="185"/>
      <c r="H54" s="203"/>
    </row>
    <row r="55" spans="1:8" ht="17.25" customHeight="1">
      <c r="C55" s="42"/>
      <c r="D55" s="74" t="s">
        <v>8</v>
      </c>
      <c r="E55" s="120" t="s">
        <v>231</v>
      </c>
      <c r="F55" s="122" t="s">
        <v>557</v>
      </c>
      <c r="G55" s="160"/>
      <c r="H55" s="204" t="s">
        <v>482</v>
      </c>
    </row>
    <row r="56" spans="1:8" ht="17.25" customHeight="1">
      <c r="C56" s="42"/>
      <c r="D56" s="75" t="s">
        <v>338</v>
      </c>
      <c r="E56" s="121" t="s">
        <v>420</v>
      </c>
      <c r="F56" s="154" t="s">
        <v>169</v>
      </c>
      <c r="G56" s="186"/>
      <c r="H56" s="203"/>
    </row>
    <row r="57" spans="1:8" ht="17.25" customHeight="1">
      <c r="C57" s="42"/>
      <c r="D57" s="74" t="s">
        <v>149</v>
      </c>
      <c r="E57" s="122"/>
      <c r="F57" s="122"/>
      <c r="G57" s="160"/>
      <c r="H57" s="203"/>
    </row>
    <row r="58" spans="1:8" ht="17.25" customHeight="1">
      <c r="C58" s="42"/>
      <c r="D58" s="75" t="s">
        <v>97</v>
      </c>
      <c r="E58" s="121" t="s">
        <v>428</v>
      </c>
      <c r="F58" s="142" t="s">
        <v>427</v>
      </c>
      <c r="G58" s="187" t="s">
        <v>428</v>
      </c>
      <c r="H58" s="201"/>
    </row>
    <row r="59" spans="1:8" ht="17.25" customHeight="1">
      <c r="A59" s="32" t="s">
        <v>307</v>
      </c>
      <c r="C59" s="42"/>
      <c r="D59" s="73" t="s">
        <v>206</v>
      </c>
      <c r="E59" s="123"/>
      <c r="F59" s="123"/>
      <c r="G59" s="159"/>
      <c r="H59" s="201"/>
    </row>
    <row r="60" spans="1:8" ht="17.25" customHeight="1">
      <c r="A60" s="32" t="s">
        <v>307</v>
      </c>
      <c r="C60" s="42"/>
      <c r="D60" s="73" t="s">
        <v>581</v>
      </c>
      <c r="E60" s="123"/>
      <c r="F60" s="123"/>
      <c r="G60" s="159"/>
      <c r="H60" s="201"/>
    </row>
    <row r="61" spans="1:8" ht="17.25" customHeight="1">
      <c r="A61" s="32" t="s">
        <v>307</v>
      </c>
      <c r="C61" s="42"/>
      <c r="D61" s="74" t="s">
        <v>487</v>
      </c>
      <c r="E61" s="122"/>
      <c r="F61" s="122"/>
      <c r="G61" s="160"/>
      <c r="H61" s="201"/>
    </row>
    <row r="62" spans="1:8" ht="17.25" customHeight="1">
      <c r="A62" s="32" t="s">
        <v>307</v>
      </c>
      <c r="C62" s="42"/>
      <c r="D62" s="75" t="s">
        <v>262</v>
      </c>
      <c r="E62" s="121" t="s">
        <v>428</v>
      </c>
      <c r="F62" s="142" t="s">
        <v>429</v>
      </c>
      <c r="G62" s="187" t="s">
        <v>428</v>
      </c>
      <c r="H62" s="201"/>
    </row>
    <row r="63" spans="1:8" ht="17.25" customHeight="1">
      <c r="A63" s="32" t="s">
        <v>307</v>
      </c>
      <c r="C63" s="42"/>
      <c r="D63" s="73" t="s">
        <v>80</v>
      </c>
      <c r="E63" s="123"/>
      <c r="F63" s="123"/>
      <c r="G63" s="159"/>
      <c r="H63" s="201"/>
    </row>
    <row r="64" spans="1:8" ht="17.25" customHeight="1">
      <c r="A64" s="32" t="s">
        <v>307</v>
      </c>
      <c r="C64" s="42"/>
      <c r="D64" s="74" t="s">
        <v>466</v>
      </c>
      <c r="E64" s="122"/>
      <c r="F64" s="122"/>
      <c r="G64" s="160"/>
      <c r="H64" s="201"/>
    </row>
    <row r="65" spans="1:8" ht="17.25" customHeight="1">
      <c r="A65" s="32" t="s">
        <v>307</v>
      </c>
      <c r="C65" s="42"/>
      <c r="D65" s="75" t="s">
        <v>360</v>
      </c>
      <c r="E65" s="124"/>
      <c r="F65" s="124"/>
      <c r="G65" s="187"/>
      <c r="H65" s="201"/>
    </row>
    <row r="66" spans="1:8" ht="17.25" customHeight="1">
      <c r="C66" s="42"/>
      <c r="D66" s="73" t="s">
        <v>544</v>
      </c>
      <c r="E66" s="123"/>
      <c r="F66" s="123"/>
      <c r="G66" s="159"/>
      <c r="H66" s="201"/>
    </row>
    <row r="67" spans="1:8" ht="17.25" customHeight="1">
      <c r="C67" s="42"/>
      <c r="D67" s="76" t="s">
        <v>421</v>
      </c>
      <c r="E67" s="125"/>
      <c r="F67" s="125"/>
      <c r="G67" s="188"/>
      <c r="H67" s="201"/>
    </row>
    <row r="68" spans="1:8" ht="12">
      <c r="C68" s="43" t="s">
        <v>443</v>
      </c>
      <c r="D68" s="77" t="s">
        <v>383</v>
      </c>
      <c r="E68" s="126"/>
      <c r="F68" s="126"/>
      <c r="G68" s="189"/>
      <c r="H68" s="205"/>
    </row>
    <row r="69" spans="1:8" ht="87" customHeight="1">
      <c r="C69" s="44"/>
      <c r="D69" s="78"/>
      <c r="E69" s="127"/>
      <c r="F69" s="127"/>
      <c r="G69" s="190"/>
      <c r="H69" s="206" t="s">
        <v>482</v>
      </c>
    </row>
    <row r="70" spans="1:8" ht="42.75" hidden="1" customHeight="1">
      <c r="C70" s="44"/>
      <c r="D70" s="79" t="s">
        <v>537</v>
      </c>
      <c r="E70" s="128"/>
      <c r="F70" s="128"/>
      <c r="G70" s="191"/>
      <c r="H70" s="205"/>
    </row>
    <row r="71" spans="1:8" ht="25.5" hidden="1" customHeight="1">
      <c r="C71" s="44"/>
      <c r="D71" s="80"/>
      <c r="E71" s="129"/>
      <c r="F71" s="129"/>
      <c r="G71" s="192"/>
      <c r="H71" s="206"/>
    </row>
    <row r="72" spans="1:8" ht="23.25" customHeight="1">
      <c r="C72" s="44"/>
      <c r="D72" s="72" t="s">
        <v>479</v>
      </c>
      <c r="E72" s="130" t="s">
        <v>209</v>
      </c>
      <c r="F72" s="130"/>
      <c r="G72" s="193"/>
      <c r="H72" s="205"/>
    </row>
    <row r="73" spans="1:8" ht="23.25" customHeight="1">
      <c r="A73" s="32" t="s">
        <v>307</v>
      </c>
      <c r="C73" s="44"/>
      <c r="D73" s="70" t="s">
        <v>171</v>
      </c>
      <c r="E73" s="106" t="s">
        <v>189</v>
      </c>
      <c r="F73" s="106"/>
      <c r="G73" s="171"/>
      <c r="H73" s="205"/>
    </row>
    <row r="74" spans="1:8" ht="23.25" customHeight="1">
      <c r="A74" s="32" t="s">
        <v>307</v>
      </c>
      <c r="C74" s="44"/>
      <c r="D74" s="81" t="s">
        <v>291</v>
      </c>
      <c r="E74" s="105" t="s">
        <v>9</v>
      </c>
      <c r="F74" s="147"/>
      <c r="G74" s="170"/>
      <c r="H74" s="201"/>
    </row>
    <row r="75" spans="1:8" ht="23.25" customHeight="1">
      <c r="A75" s="32" t="s">
        <v>307</v>
      </c>
      <c r="C75" s="44"/>
      <c r="D75" s="81" t="s">
        <v>82</v>
      </c>
      <c r="E75" s="105" t="s">
        <v>476</v>
      </c>
      <c r="F75" s="147"/>
      <c r="G75" s="170"/>
      <c r="H75" s="201"/>
    </row>
    <row r="76" spans="1:8" ht="21.75" hidden="1" customHeight="1">
      <c r="A76" s="32" t="s">
        <v>307</v>
      </c>
      <c r="C76" s="44"/>
      <c r="D76" s="71" t="s">
        <v>450</v>
      </c>
      <c r="E76" s="105" t="s">
        <v>185</v>
      </c>
      <c r="F76" s="147"/>
      <c r="G76" s="170"/>
      <c r="H76" s="205"/>
    </row>
    <row r="77" spans="1:8" ht="21.75" hidden="1" customHeight="1">
      <c r="C77" s="44"/>
      <c r="D77" s="72"/>
      <c r="E77" s="105" t="s">
        <v>128</v>
      </c>
      <c r="F77" s="147"/>
      <c r="G77" s="170"/>
      <c r="H77" s="205"/>
    </row>
    <row r="78" spans="1:8" ht="23.25" customHeight="1">
      <c r="C78" s="44"/>
      <c r="D78" s="70" t="s">
        <v>84</v>
      </c>
      <c r="E78" s="131"/>
      <c r="F78" s="155" t="s">
        <v>90</v>
      </c>
      <c r="G78" s="194"/>
      <c r="H78" s="205"/>
    </row>
    <row r="79" spans="1:8" ht="23.25" customHeight="1">
      <c r="C79" s="44"/>
      <c r="D79" s="70" t="s">
        <v>258</v>
      </c>
      <c r="E79" s="131"/>
      <c r="F79" s="155" t="s">
        <v>367</v>
      </c>
      <c r="G79" s="194"/>
      <c r="H79" s="205" t="s">
        <v>548</v>
      </c>
    </row>
    <row r="80" spans="1:8" ht="23.25" customHeight="1">
      <c r="C80" s="44"/>
      <c r="D80" s="82" t="s">
        <v>342</v>
      </c>
      <c r="E80" s="132"/>
      <c r="F80" s="155" t="s">
        <v>367</v>
      </c>
      <c r="G80" s="194"/>
      <c r="H80" s="205"/>
    </row>
    <row r="81" spans="3:8" ht="23.25" hidden="1" customHeight="1">
      <c r="C81" s="44"/>
      <c r="D81" s="73" t="s">
        <v>385</v>
      </c>
      <c r="E81" s="123"/>
      <c r="F81" s="156"/>
      <c r="G81" s="195"/>
      <c r="H81" s="205"/>
    </row>
    <row r="82" spans="3:8" ht="23.25" hidden="1" customHeight="1">
      <c r="C82" s="44"/>
      <c r="D82" s="65" t="s">
        <v>558</v>
      </c>
      <c r="E82" s="108"/>
      <c r="F82" s="108"/>
      <c r="G82" s="175"/>
    </row>
    <row r="83" spans="3:8" ht="45" hidden="1" customHeight="1">
      <c r="C83" s="44"/>
      <c r="D83" s="83" t="s">
        <v>567</v>
      </c>
      <c r="E83" s="133"/>
      <c r="F83" s="133"/>
      <c r="G83" s="196"/>
      <c r="H83" s="205"/>
    </row>
    <row r="84" spans="3:8" ht="29.25" hidden="1" customHeight="1">
      <c r="C84" s="44"/>
      <c r="D84" s="84"/>
      <c r="E84" s="127"/>
      <c r="F84" s="127"/>
      <c r="G84" s="190"/>
      <c r="H84" s="205"/>
    </row>
    <row r="85" spans="3:8" ht="29.25" customHeight="1">
      <c r="C85" s="44"/>
      <c r="D85" s="85" t="s">
        <v>562</v>
      </c>
      <c r="E85" s="134"/>
      <c r="F85" s="134"/>
      <c r="G85" s="197"/>
      <c r="H85" s="205"/>
    </row>
    <row r="86" spans="3:8" ht="70.5" customHeight="1">
      <c r="C86" s="45"/>
      <c r="D86" s="86"/>
      <c r="E86" s="135"/>
      <c r="F86" s="135"/>
      <c r="G86" s="198"/>
      <c r="H86" s="207" t="s">
        <v>513</v>
      </c>
    </row>
    <row r="87" spans="3:8" ht="23.25" hidden="1" customHeight="1">
      <c r="C87" s="44"/>
      <c r="D87" s="73" t="s">
        <v>467</v>
      </c>
      <c r="E87" s="123"/>
      <c r="F87" s="123"/>
      <c r="G87" s="159"/>
      <c r="H87" s="205"/>
    </row>
    <row r="88" spans="3:8" ht="23.25" hidden="1" customHeight="1">
      <c r="C88" s="44"/>
      <c r="D88" s="87" t="s">
        <v>253</v>
      </c>
      <c r="E88" s="136"/>
      <c r="F88" s="136"/>
      <c r="G88" s="199"/>
      <c r="H88" s="205"/>
    </row>
    <row r="89" spans="3:8" ht="27.75" hidden="1" customHeight="1">
      <c r="C89" s="44"/>
      <c r="D89" s="88" t="s">
        <v>235</v>
      </c>
      <c r="E89" s="137"/>
      <c r="F89" s="137"/>
      <c r="G89" s="200"/>
      <c r="H89" s="205"/>
    </row>
    <row r="90" spans="3:8" ht="122.25" hidden="1" customHeight="1">
      <c r="C90" s="45"/>
      <c r="D90" s="58"/>
      <c r="E90" s="102"/>
      <c r="F90" s="102"/>
      <c r="G90" s="168"/>
      <c r="H90" s="206" t="s">
        <v>513</v>
      </c>
    </row>
    <row r="91" spans="3:8" ht="18" customHeight="1">
      <c r="H91" s="208"/>
    </row>
    <row r="92" spans="3:8" ht="56.25" customHeight="1">
      <c r="D92" s="89"/>
      <c r="E92" s="89"/>
      <c r="F92" s="89"/>
      <c r="G92" s="89"/>
      <c r="H92" s="208"/>
    </row>
    <row r="93" spans="3:8" ht="18" customHeight="1"/>
    <row r="94" spans="3:8" ht="18" customHeight="1"/>
  </sheetData>
  <mergeCells count="91">
    <mergeCell ref="C3:G3"/>
    <mergeCell ref="C6:D6"/>
    <mergeCell ref="E6:G6"/>
    <mergeCell ref="C7:D7"/>
    <mergeCell ref="E7:G7"/>
    <mergeCell ref="E8:G8"/>
    <mergeCell ref="E9:G9"/>
    <mergeCell ref="F10:G10"/>
    <mergeCell ref="E11:G11"/>
    <mergeCell ref="E12:G12"/>
    <mergeCell ref="E13:G13"/>
    <mergeCell ref="E14:G14"/>
    <mergeCell ref="F15:G15"/>
    <mergeCell ref="E16:G16"/>
    <mergeCell ref="E17:G17"/>
    <mergeCell ref="E18:G18"/>
    <mergeCell ref="E19:G19"/>
    <mergeCell ref="D20:G20"/>
    <mergeCell ref="D21:G21"/>
    <mergeCell ref="D22:G22"/>
    <mergeCell ref="D23:G23"/>
    <mergeCell ref="E27:G27"/>
    <mergeCell ref="E28:G28"/>
    <mergeCell ref="E29:G29"/>
    <mergeCell ref="E30:G30"/>
    <mergeCell ref="D31:E31"/>
    <mergeCell ref="F31:G31"/>
    <mergeCell ref="D32:E32"/>
    <mergeCell ref="F32:G32"/>
    <mergeCell ref="D33:E33"/>
    <mergeCell ref="F33:G33"/>
    <mergeCell ref="D34:E34"/>
    <mergeCell ref="F34:G34"/>
    <mergeCell ref="D35:E35"/>
    <mergeCell ref="F35:G35"/>
    <mergeCell ref="D36:E36"/>
    <mergeCell ref="F36:G36"/>
    <mergeCell ref="D37:G37"/>
    <mergeCell ref="D38:G38"/>
    <mergeCell ref="D39:G39"/>
    <mergeCell ref="D40:G40"/>
    <mergeCell ref="D41:E41"/>
    <mergeCell ref="D42:G42"/>
    <mergeCell ref="E45:G45"/>
    <mergeCell ref="E46:G46"/>
    <mergeCell ref="E47:G47"/>
    <mergeCell ref="E48:G48"/>
    <mergeCell ref="E49:G49"/>
    <mergeCell ref="E51:G51"/>
    <mergeCell ref="E52:G52"/>
    <mergeCell ref="D54:G54"/>
    <mergeCell ref="F56:G56"/>
    <mergeCell ref="D57:G57"/>
    <mergeCell ref="D59:G59"/>
    <mergeCell ref="D60:G60"/>
    <mergeCell ref="D61:G61"/>
    <mergeCell ref="D63:G63"/>
    <mergeCell ref="D64:G64"/>
    <mergeCell ref="E65:F65"/>
    <mergeCell ref="D66:G66"/>
    <mergeCell ref="D67:G67"/>
    <mergeCell ref="D68:G68"/>
    <mergeCell ref="D69:G69"/>
    <mergeCell ref="D70:G70"/>
    <mergeCell ref="D71:G71"/>
    <mergeCell ref="E72:G72"/>
    <mergeCell ref="E73:G73"/>
    <mergeCell ref="E74:G74"/>
    <mergeCell ref="E75:G75"/>
    <mergeCell ref="E76:G76"/>
    <mergeCell ref="E77:G77"/>
    <mergeCell ref="D78:E78"/>
    <mergeCell ref="F78:G78"/>
    <mergeCell ref="D79:E79"/>
    <mergeCell ref="F79:G79"/>
    <mergeCell ref="D80:E80"/>
    <mergeCell ref="F80:G80"/>
    <mergeCell ref="D82:G82"/>
    <mergeCell ref="D83:G83"/>
    <mergeCell ref="D84:G84"/>
    <mergeCell ref="D87:G87"/>
    <mergeCell ref="D88:G88"/>
    <mergeCell ref="D89:G89"/>
    <mergeCell ref="D90:G90"/>
    <mergeCell ref="C16:C19"/>
    <mergeCell ref="C20:C23"/>
    <mergeCell ref="D85:G86"/>
    <mergeCell ref="C8:C15"/>
    <mergeCell ref="C24:C42"/>
    <mergeCell ref="C43:C67"/>
    <mergeCell ref="C68:C86"/>
  </mergeCells>
  <phoneticPr fontId="9"/>
  <dataValidations count="3">
    <dataValidation imeMode="hiragana" allowBlank="1" showDropDown="0" showInputMessage="1" showErrorMessage="1" sqref="D78:F81 D88 E73:E77 E51:E52 D38:D39 D31:F36 E46:E49 D25:G25 D23 D21 E10:G10 E15:G15 E24 E26:G26 D26:D30 E27:E30"/>
    <dataValidation imeMode="disabled" allowBlank="1" showDropDown="0" showInputMessage="1" showErrorMessage="1" sqref="E14 E6"/>
    <dataValidation imeMode="fullKatakana" allowBlank="1" showDropDown="0" showInputMessage="1" showErrorMessage="1" sqref="E12 E8"/>
  </dataValidations>
  <printOptions horizontalCentered="1"/>
  <pageMargins left="0.70866141732283472" right="0.70866141732283472" top="0.55118110236220474" bottom="0.15748031496062992" header="0.31496062992125984" footer="0.31496062992125984"/>
  <pageSetup paperSize="9" scale="98" fitToWidth="1" fitToHeight="2" orientation="portrait" usePrinterDefaults="1" r:id="rId1"/>
  <rowBreaks count="2" manualBreakCount="2">
    <brk id="42" min="2" max="6" man="1"/>
    <brk id="67" min="2" max="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C2:E38"/>
  <sheetViews>
    <sheetView view="pageBreakPreview" topLeftCell="B1" zoomScale="115" zoomScaleSheetLayoutView="115" workbookViewId="0">
      <selection activeCell="E2" sqref="E2:E3"/>
    </sheetView>
  </sheetViews>
  <sheetFormatPr defaultRowHeight="21.75" customHeight="1"/>
  <cols>
    <col min="1" max="2" width="9" style="209" customWidth="1"/>
    <col min="3" max="3" width="17.875" style="209" customWidth="1"/>
    <col min="4" max="4" width="19.5" style="209" customWidth="1"/>
    <col min="5" max="5" width="39.125" style="209" customWidth="1"/>
    <col min="6" max="16384" width="9" style="209" customWidth="1"/>
  </cols>
  <sheetData>
    <row r="2" spans="3:5" ht="18.75">
      <c r="D2" s="216" t="s">
        <v>165</v>
      </c>
      <c r="E2" s="216" t="str">
        <f>申請書!E9</f>
        <v>株式会社玉野市</v>
      </c>
    </row>
    <row r="3" spans="3:5" ht="16.5" customHeight="1">
      <c r="D3" s="216" t="s">
        <v>187</v>
      </c>
      <c r="E3" s="216" t="str">
        <f>申請書!H7</f>
        <v>地密特養（市内・定員29人）</v>
      </c>
    </row>
    <row r="4" spans="3:5" ht="16.5" customHeight="1">
      <c r="D4" s="217"/>
      <c r="E4" s="217"/>
    </row>
    <row r="5" spans="3:5" ht="16.5" customHeight="1">
      <c r="C5" s="210" t="s">
        <v>488</v>
      </c>
      <c r="D5" s="210"/>
      <c r="E5" s="210"/>
    </row>
    <row r="6" spans="3:5" ht="16.5" customHeight="1">
      <c r="C6" s="211"/>
      <c r="D6" s="211"/>
      <c r="E6" s="211"/>
    </row>
    <row r="7" spans="3:5" ht="21.75" customHeight="1">
      <c r="C7" s="212" t="s">
        <v>23</v>
      </c>
      <c r="D7" s="218" t="s">
        <v>18</v>
      </c>
      <c r="E7" s="222" t="s">
        <v>29</v>
      </c>
    </row>
    <row r="8" spans="3:5" ht="21.75" customHeight="1">
      <c r="C8" s="213" t="s">
        <v>22</v>
      </c>
      <c r="D8" s="219" t="s">
        <v>20</v>
      </c>
      <c r="E8" s="223"/>
    </row>
    <row r="9" spans="3:5" ht="21.75" customHeight="1">
      <c r="C9" s="214"/>
      <c r="D9" s="220"/>
      <c r="E9" s="224"/>
    </row>
    <row r="10" spans="3:5" ht="21.75" customHeight="1">
      <c r="C10" s="215"/>
      <c r="D10" s="221"/>
      <c r="E10" s="225"/>
    </row>
    <row r="11" spans="3:5" ht="21.75" customHeight="1">
      <c r="C11" s="214"/>
      <c r="D11" s="220"/>
      <c r="E11" s="224"/>
    </row>
    <row r="12" spans="3:5" ht="21.75" customHeight="1">
      <c r="C12" s="215"/>
      <c r="D12" s="221"/>
      <c r="E12" s="225"/>
    </row>
    <row r="13" spans="3:5" ht="21.75" customHeight="1">
      <c r="C13" s="214"/>
      <c r="D13" s="220"/>
      <c r="E13" s="224"/>
    </row>
    <row r="14" spans="3:5" ht="21.75" customHeight="1">
      <c r="C14" s="215"/>
      <c r="D14" s="221"/>
      <c r="E14" s="225"/>
    </row>
    <row r="15" spans="3:5" ht="21.75" customHeight="1">
      <c r="C15" s="214"/>
      <c r="D15" s="220"/>
      <c r="E15" s="224"/>
    </row>
    <row r="16" spans="3:5" ht="21.75" customHeight="1">
      <c r="C16" s="215"/>
      <c r="D16" s="221"/>
      <c r="E16" s="225"/>
    </row>
    <row r="17" spans="3:5" ht="21.75" customHeight="1">
      <c r="C17" s="214"/>
      <c r="D17" s="220"/>
      <c r="E17" s="224"/>
    </row>
    <row r="18" spans="3:5" ht="21.75" customHeight="1">
      <c r="C18" s="215"/>
      <c r="D18" s="221"/>
      <c r="E18" s="225"/>
    </row>
    <row r="19" spans="3:5" ht="21.75" customHeight="1">
      <c r="C19" s="214"/>
      <c r="D19" s="220"/>
      <c r="E19" s="224"/>
    </row>
    <row r="20" spans="3:5" ht="21.75" customHeight="1">
      <c r="C20" s="215"/>
      <c r="D20" s="221"/>
      <c r="E20" s="225"/>
    </row>
    <row r="21" spans="3:5" ht="21.75" customHeight="1">
      <c r="C21" s="214"/>
      <c r="D21" s="220"/>
      <c r="E21" s="224"/>
    </row>
    <row r="22" spans="3:5" ht="21.75" customHeight="1">
      <c r="C22" s="215"/>
      <c r="D22" s="221"/>
      <c r="E22" s="225"/>
    </row>
    <row r="23" spans="3:5" ht="21.75" customHeight="1">
      <c r="C23" s="214"/>
      <c r="D23" s="220"/>
      <c r="E23" s="224"/>
    </row>
    <row r="24" spans="3:5" ht="21.75" customHeight="1">
      <c r="C24" s="215"/>
      <c r="D24" s="221"/>
      <c r="E24" s="225"/>
    </row>
    <row r="25" spans="3:5" ht="21.75" customHeight="1">
      <c r="C25" s="214"/>
      <c r="D25" s="220"/>
      <c r="E25" s="224"/>
    </row>
    <row r="26" spans="3:5" ht="21.75" customHeight="1">
      <c r="C26" s="215"/>
      <c r="D26" s="221"/>
      <c r="E26" s="225"/>
    </row>
    <row r="27" spans="3:5" ht="21.75" customHeight="1">
      <c r="C27" s="214"/>
      <c r="D27" s="220"/>
      <c r="E27" s="224"/>
    </row>
    <row r="28" spans="3:5" ht="21.75" customHeight="1">
      <c r="C28" s="215"/>
      <c r="D28" s="221"/>
      <c r="E28" s="225"/>
    </row>
    <row r="29" spans="3:5" ht="21.75" customHeight="1">
      <c r="C29" s="214"/>
      <c r="D29" s="220"/>
      <c r="E29" s="224"/>
    </row>
    <row r="30" spans="3:5" ht="21.75" customHeight="1">
      <c r="C30" s="215"/>
      <c r="D30" s="221"/>
      <c r="E30" s="225"/>
    </row>
    <row r="31" spans="3:5" ht="21.75" customHeight="1">
      <c r="C31" s="214"/>
      <c r="D31" s="220"/>
      <c r="E31" s="224"/>
    </row>
    <row r="32" spans="3:5" ht="21.75" customHeight="1">
      <c r="C32" s="215"/>
      <c r="D32" s="221"/>
      <c r="E32" s="225"/>
    </row>
    <row r="33" spans="3:5" ht="21.75" customHeight="1">
      <c r="C33" s="214"/>
      <c r="D33" s="220"/>
      <c r="E33" s="224"/>
    </row>
    <row r="34" spans="3:5" ht="21.75" customHeight="1">
      <c r="C34" s="215"/>
      <c r="D34" s="221"/>
      <c r="E34" s="225"/>
    </row>
    <row r="35" spans="3:5" ht="21.75" customHeight="1">
      <c r="C35" s="214"/>
      <c r="D35" s="220"/>
      <c r="E35" s="224"/>
    </row>
    <row r="36" spans="3:5" ht="21.75" customHeight="1">
      <c r="C36" s="215"/>
      <c r="D36" s="221"/>
      <c r="E36" s="225"/>
    </row>
    <row r="37" spans="3:5" ht="21.75" customHeight="1">
      <c r="C37" s="214"/>
      <c r="D37" s="220"/>
      <c r="E37" s="224"/>
    </row>
    <row r="38" spans="3:5" ht="21.75" customHeight="1">
      <c r="C38" s="215"/>
      <c r="D38" s="221"/>
      <c r="E38" s="225"/>
    </row>
  </sheetData>
  <mergeCells count="18">
    <mergeCell ref="C5:E5"/>
    <mergeCell ref="C6: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s>
  <phoneticPr fontId="9"/>
  <printOptions horizontalCentered="1"/>
  <pageMargins left="0.70866141732283472" right="0.70866141732283472" top="0.55118110236220474" bottom="0.55118110236220474"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V36"/>
  <sheetViews>
    <sheetView view="pageBreakPreview" zoomScale="130" zoomScaleNormal="70" zoomScaleSheetLayoutView="130" workbookViewId="0">
      <selection activeCell="O3" sqref="O3"/>
    </sheetView>
  </sheetViews>
  <sheetFormatPr defaultColWidth="6.625" defaultRowHeight="13.5"/>
  <cols>
    <col min="1" max="1" width="0.375" style="226" customWidth="1"/>
    <col min="2" max="14" width="4.375" style="226" customWidth="1"/>
    <col min="15" max="15" width="2.625" style="226" customWidth="1"/>
    <col min="16" max="20" width="4.375" style="226" customWidth="1"/>
    <col min="21" max="21" width="8.875" style="226" customWidth="1"/>
    <col min="22" max="22" width="47.375" style="226" bestFit="1" customWidth="1"/>
    <col min="23" max="16384" width="6.625" style="226"/>
  </cols>
  <sheetData>
    <row r="1" spans="2:22" ht="21" customHeight="1">
      <c r="M1" s="260" t="s">
        <v>60</v>
      </c>
      <c r="N1" s="260"/>
      <c r="O1" s="260" t="str">
        <f>申請書!E9</f>
        <v>株式会社玉野市</v>
      </c>
      <c r="P1" s="260">
        <f>申請書!P8</f>
        <v>0</v>
      </c>
      <c r="Q1" s="260">
        <f>申請書!Q8</f>
        <v>0</v>
      </c>
      <c r="R1" s="260">
        <f>申請書!R8</f>
        <v>0</v>
      </c>
      <c r="S1" s="260">
        <f>申請書!S8</f>
        <v>0</v>
      </c>
      <c r="T1" s="260">
        <f>申請書!T8</f>
        <v>0</v>
      </c>
      <c r="U1" s="260">
        <f>申請書!U8</f>
        <v>0</v>
      </c>
    </row>
    <row r="2" spans="2:22" ht="21" customHeight="1">
      <c r="M2" s="260" t="s">
        <v>460</v>
      </c>
      <c r="N2" s="260"/>
      <c r="O2" s="260" t="str">
        <f>申請書!H7</f>
        <v>地密特養（市内・定員29人）</v>
      </c>
      <c r="P2" s="260">
        <f>申請書!S6</f>
        <v>0</v>
      </c>
      <c r="Q2" s="260">
        <f>申請書!T6</f>
        <v>0</v>
      </c>
      <c r="R2" s="260">
        <f>申請書!U6</f>
        <v>0</v>
      </c>
      <c r="S2" s="260">
        <f>申請書!V6</f>
        <v>0</v>
      </c>
      <c r="T2" s="260">
        <f>申請書!W6</f>
        <v>0</v>
      </c>
      <c r="U2" s="260">
        <f>申請書!X6</f>
        <v>0</v>
      </c>
    </row>
    <row r="3" spans="2:22">
      <c r="O3" s="261"/>
      <c r="P3" s="261"/>
      <c r="Q3" s="261"/>
      <c r="R3" s="261"/>
      <c r="S3" s="261"/>
      <c r="T3" s="261"/>
      <c r="U3" s="261"/>
    </row>
    <row r="4" spans="2:22" ht="22.5" customHeight="1">
      <c r="B4" s="227" t="s">
        <v>501</v>
      </c>
      <c r="C4" s="227"/>
      <c r="D4" s="227"/>
      <c r="E4" s="227"/>
      <c r="F4" s="227"/>
      <c r="G4" s="227"/>
      <c r="H4" s="227"/>
      <c r="I4" s="227"/>
      <c r="J4" s="227"/>
      <c r="K4" s="227"/>
      <c r="L4" s="227"/>
      <c r="M4" s="227"/>
      <c r="N4" s="227"/>
      <c r="O4" s="227"/>
      <c r="P4" s="227"/>
      <c r="Q4" s="227"/>
      <c r="R4" s="227"/>
      <c r="S4" s="227"/>
      <c r="T4" s="227"/>
      <c r="U4" s="227"/>
    </row>
    <row r="5" spans="2:22" ht="12" customHeight="1">
      <c r="B5" s="228"/>
      <c r="C5" s="228"/>
      <c r="D5" s="228"/>
      <c r="E5" s="228"/>
      <c r="F5" s="228"/>
      <c r="G5" s="228"/>
      <c r="H5" s="228"/>
      <c r="I5" s="228"/>
      <c r="J5" s="228"/>
      <c r="K5" s="228"/>
      <c r="L5" s="228"/>
      <c r="M5" s="228"/>
      <c r="N5" s="228"/>
      <c r="O5" s="228"/>
      <c r="P5" s="228"/>
      <c r="Q5" s="228"/>
      <c r="R5" s="228"/>
      <c r="S5" s="228"/>
      <c r="T5" s="228"/>
      <c r="U5" s="228"/>
    </row>
    <row r="6" spans="2:22" ht="18" customHeight="1">
      <c r="B6" s="229" t="s">
        <v>264</v>
      </c>
      <c r="C6" s="229"/>
      <c r="D6" s="248"/>
      <c r="E6" s="252"/>
      <c r="F6" s="252"/>
      <c r="G6" s="252"/>
      <c r="H6" s="252"/>
      <c r="I6" s="252"/>
      <c r="J6" s="252"/>
      <c r="K6" s="252"/>
      <c r="L6" s="252"/>
      <c r="M6" s="252"/>
      <c r="N6" s="252"/>
      <c r="O6" s="252"/>
      <c r="P6" s="252"/>
      <c r="Q6" s="252"/>
      <c r="R6" s="252"/>
      <c r="S6" s="252"/>
      <c r="T6" s="252"/>
      <c r="U6" s="262"/>
    </row>
    <row r="7" spans="2:22" ht="18" customHeight="1">
      <c r="B7" s="230" t="s">
        <v>267</v>
      </c>
      <c r="C7" s="230"/>
      <c r="D7" s="249"/>
      <c r="E7" s="253"/>
      <c r="F7" s="253"/>
      <c r="G7" s="253"/>
      <c r="H7" s="253"/>
      <c r="I7" s="253"/>
      <c r="J7" s="253"/>
      <c r="K7" s="253"/>
      <c r="L7" s="253"/>
      <c r="M7" s="253"/>
      <c r="N7" s="253"/>
      <c r="O7" s="253"/>
      <c r="P7" s="253"/>
      <c r="Q7" s="253"/>
      <c r="R7" s="253"/>
      <c r="S7" s="253"/>
      <c r="T7" s="253"/>
      <c r="U7" s="263"/>
    </row>
    <row r="8" spans="2:22" ht="18" customHeight="1">
      <c r="B8" s="231" t="s">
        <v>292</v>
      </c>
      <c r="C8" s="231"/>
      <c r="D8" s="250"/>
      <c r="E8" s="250"/>
      <c r="F8" s="250"/>
      <c r="G8" s="250"/>
      <c r="H8" s="250"/>
      <c r="I8" s="250"/>
      <c r="J8" s="250"/>
      <c r="K8" s="250"/>
      <c r="L8" s="250"/>
      <c r="M8" s="250"/>
      <c r="N8" s="250"/>
      <c r="O8" s="250"/>
      <c r="P8" s="250"/>
      <c r="Q8" s="250"/>
      <c r="R8" s="250"/>
      <c r="S8" s="250"/>
      <c r="T8" s="250"/>
      <c r="U8" s="250"/>
      <c r="V8" s="265" t="s">
        <v>394</v>
      </c>
    </row>
    <row r="9" spans="2:22">
      <c r="B9" s="232"/>
      <c r="C9" s="232"/>
      <c r="D9" s="251"/>
      <c r="E9" s="251"/>
      <c r="F9" s="251"/>
      <c r="G9" s="251"/>
      <c r="H9" s="251"/>
      <c r="I9" s="251"/>
      <c r="J9" s="251"/>
      <c r="K9" s="251"/>
      <c r="L9" s="251"/>
      <c r="M9" s="251"/>
      <c r="N9" s="251"/>
      <c r="O9" s="251"/>
      <c r="P9" s="251"/>
      <c r="Q9" s="251"/>
      <c r="R9" s="251"/>
      <c r="S9" s="251"/>
      <c r="T9" s="251"/>
      <c r="U9" s="251"/>
      <c r="V9" s="265"/>
    </row>
    <row r="10" spans="2:22" ht="16.149999999999999" customHeight="1">
      <c r="B10" s="233" t="s">
        <v>270</v>
      </c>
      <c r="C10" s="233"/>
      <c r="D10" s="233"/>
      <c r="E10" s="233"/>
      <c r="F10" s="233"/>
      <c r="G10" s="233"/>
      <c r="H10" s="233"/>
      <c r="I10" s="233"/>
      <c r="J10" s="233"/>
      <c r="K10" s="233"/>
      <c r="L10" s="233"/>
      <c r="M10" s="233"/>
      <c r="N10" s="233"/>
      <c r="O10" s="233"/>
      <c r="P10" s="233"/>
      <c r="Q10" s="233"/>
      <c r="R10" s="233"/>
      <c r="S10" s="233"/>
      <c r="T10" s="233"/>
      <c r="U10" s="233"/>
      <c r="V10" s="265"/>
    </row>
    <row r="11" spans="2:22" ht="16.149999999999999" customHeight="1">
      <c r="B11" s="234" t="s">
        <v>271</v>
      </c>
      <c r="C11" s="242"/>
      <c r="D11" s="242"/>
      <c r="E11" s="242" t="s">
        <v>137</v>
      </c>
      <c r="F11" s="242" t="s">
        <v>271</v>
      </c>
      <c r="G11" s="242"/>
      <c r="H11" s="242"/>
      <c r="I11" s="233" t="s">
        <v>273</v>
      </c>
      <c r="J11" s="233"/>
      <c r="K11" s="233"/>
      <c r="L11" s="233"/>
      <c r="M11" s="233"/>
      <c r="N11" s="233"/>
      <c r="O11" s="233"/>
      <c r="P11" s="233" t="s">
        <v>168</v>
      </c>
      <c r="Q11" s="233"/>
      <c r="R11" s="233"/>
      <c r="S11" s="233"/>
      <c r="T11" s="233"/>
      <c r="U11" s="233"/>
    </row>
    <row r="12" spans="2:22" ht="22.5" customHeight="1">
      <c r="B12" s="235"/>
      <c r="C12" s="243"/>
      <c r="D12" s="243"/>
      <c r="E12" s="243"/>
      <c r="F12" s="243"/>
      <c r="G12" s="243"/>
      <c r="H12" s="254"/>
      <c r="I12" s="257"/>
      <c r="J12" s="257"/>
      <c r="K12" s="257"/>
      <c r="L12" s="257"/>
      <c r="M12" s="257"/>
      <c r="N12" s="257"/>
      <c r="O12" s="257"/>
      <c r="P12" s="257"/>
      <c r="Q12" s="257"/>
      <c r="R12" s="257"/>
      <c r="S12" s="257"/>
      <c r="T12" s="257"/>
      <c r="U12" s="257"/>
    </row>
    <row r="13" spans="2:22" ht="22.5" customHeight="1">
      <c r="B13" s="236"/>
      <c r="C13" s="244"/>
      <c r="D13" s="244"/>
      <c r="E13" s="244"/>
      <c r="F13" s="244"/>
      <c r="G13" s="244"/>
      <c r="H13" s="255"/>
      <c r="I13" s="258"/>
      <c r="J13" s="258"/>
      <c r="K13" s="258"/>
      <c r="L13" s="258"/>
      <c r="M13" s="258"/>
      <c r="N13" s="258"/>
      <c r="O13" s="258"/>
      <c r="P13" s="258"/>
      <c r="Q13" s="258"/>
      <c r="R13" s="258"/>
      <c r="S13" s="258"/>
      <c r="T13" s="258"/>
      <c r="U13" s="258"/>
    </row>
    <row r="14" spans="2:22" ht="22.5" customHeight="1">
      <c r="B14" s="236"/>
      <c r="C14" s="244"/>
      <c r="D14" s="244"/>
      <c r="E14" s="244"/>
      <c r="F14" s="244"/>
      <c r="G14" s="244"/>
      <c r="H14" s="255"/>
      <c r="I14" s="258"/>
      <c r="J14" s="258"/>
      <c r="K14" s="258"/>
      <c r="L14" s="258"/>
      <c r="M14" s="258"/>
      <c r="N14" s="258"/>
      <c r="O14" s="258"/>
      <c r="P14" s="258"/>
      <c r="Q14" s="258"/>
      <c r="R14" s="258"/>
      <c r="S14" s="258"/>
      <c r="T14" s="258"/>
      <c r="U14" s="258"/>
    </row>
    <row r="15" spans="2:22" ht="22.5" customHeight="1">
      <c r="B15" s="236"/>
      <c r="C15" s="244"/>
      <c r="D15" s="244"/>
      <c r="E15" s="244"/>
      <c r="F15" s="244"/>
      <c r="G15" s="244"/>
      <c r="H15" s="255"/>
      <c r="I15" s="258"/>
      <c r="J15" s="258"/>
      <c r="K15" s="258"/>
      <c r="L15" s="258"/>
      <c r="M15" s="258"/>
      <c r="N15" s="258"/>
      <c r="O15" s="258"/>
      <c r="P15" s="258"/>
      <c r="Q15" s="258"/>
      <c r="R15" s="258"/>
      <c r="S15" s="258"/>
      <c r="T15" s="258"/>
      <c r="U15" s="258"/>
    </row>
    <row r="16" spans="2:22" ht="22.5" customHeight="1">
      <c r="B16" s="236"/>
      <c r="C16" s="244"/>
      <c r="D16" s="244"/>
      <c r="E16" s="244"/>
      <c r="F16" s="244"/>
      <c r="G16" s="244"/>
      <c r="H16" s="255"/>
      <c r="I16" s="258"/>
      <c r="J16" s="258"/>
      <c r="K16" s="258"/>
      <c r="L16" s="258"/>
      <c r="M16" s="258"/>
      <c r="N16" s="258"/>
      <c r="O16" s="258"/>
      <c r="P16" s="258"/>
      <c r="Q16" s="258"/>
      <c r="R16" s="258"/>
      <c r="S16" s="258"/>
      <c r="T16" s="258"/>
      <c r="U16" s="258"/>
    </row>
    <row r="17" spans="2:21" ht="22.5" customHeight="1">
      <c r="B17" s="236"/>
      <c r="C17" s="244"/>
      <c r="D17" s="244"/>
      <c r="E17" s="244"/>
      <c r="F17" s="244"/>
      <c r="G17" s="244"/>
      <c r="H17" s="255"/>
      <c r="I17" s="258"/>
      <c r="J17" s="258"/>
      <c r="K17" s="258"/>
      <c r="L17" s="258"/>
      <c r="M17" s="258"/>
      <c r="N17" s="258"/>
      <c r="O17" s="258"/>
      <c r="P17" s="258"/>
      <c r="Q17" s="258"/>
      <c r="R17" s="258"/>
      <c r="S17" s="258"/>
      <c r="T17" s="258"/>
      <c r="U17" s="258"/>
    </row>
    <row r="18" spans="2:21" ht="22.5" customHeight="1">
      <c r="B18" s="236"/>
      <c r="C18" s="244"/>
      <c r="D18" s="244"/>
      <c r="E18" s="244"/>
      <c r="F18" s="244"/>
      <c r="G18" s="244"/>
      <c r="H18" s="255"/>
      <c r="I18" s="258"/>
      <c r="J18" s="258"/>
      <c r="K18" s="258"/>
      <c r="L18" s="258"/>
      <c r="M18" s="258"/>
      <c r="N18" s="258"/>
      <c r="O18" s="258"/>
      <c r="P18" s="258"/>
      <c r="Q18" s="258"/>
      <c r="R18" s="258"/>
      <c r="S18" s="258"/>
      <c r="T18" s="258"/>
      <c r="U18" s="258"/>
    </row>
    <row r="19" spans="2:21" ht="22.5" customHeight="1">
      <c r="B19" s="236"/>
      <c r="C19" s="244"/>
      <c r="D19" s="244"/>
      <c r="E19" s="244"/>
      <c r="F19" s="244"/>
      <c r="G19" s="244"/>
      <c r="H19" s="255"/>
      <c r="I19" s="258"/>
      <c r="J19" s="258"/>
      <c r="K19" s="258"/>
      <c r="L19" s="258"/>
      <c r="M19" s="258"/>
      <c r="N19" s="258"/>
      <c r="O19" s="258"/>
      <c r="P19" s="258"/>
      <c r="Q19" s="258"/>
      <c r="R19" s="258"/>
      <c r="S19" s="258"/>
      <c r="T19" s="258"/>
      <c r="U19" s="258"/>
    </row>
    <row r="20" spans="2:21" ht="22.5" customHeight="1">
      <c r="B20" s="236"/>
      <c r="C20" s="244"/>
      <c r="D20" s="244"/>
      <c r="E20" s="244"/>
      <c r="F20" s="244"/>
      <c r="G20" s="244"/>
      <c r="H20" s="255"/>
      <c r="I20" s="258"/>
      <c r="J20" s="258"/>
      <c r="K20" s="258"/>
      <c r="L20" s="258"/>
      <c r="M20" s="258"/>
      <c r="N20" s="258"/>
      <c r="O20" s="258"/>
      <c r="P20" s="258"/>
      <c r="Q20" s="258"/>
      <c r="R20" s="258"/>
      <c r="S20" s="258"/>
      <c r="T20" s="258"/>
      <c r="U20" s="258"/>
    </row>
    <row r="21" spans="2:21" ht="22.5" customHeight="1">
      <c r="B21" s="236"/>
      <c r="C21" s="244"/>
      <c r="D21" s="244"/>
      <c r="E21" s="244"/>
      <c r="F21" s="244"/>
      <c r="G21" s="244"/>
      <c r="H21" s="255"/>
      <c r="I21" s="258"/>
      <c r="J21" s="258"/>
      <c r="K21" s="258"/>
      <c r="L21" s="258"/>
      <c r="M21" s="258"/>
      <c r="N21" s="258"/>
      <c r="O21" s="258"/>
      <c r="P21" s="258"/>
      <c r="Q21" s="258"/>
      <c r="R21" s="258"/>
      <c r="S21" s="258"/>
      <c r="T21" s="258"/>
      <c r="U21" s="258"/>
    </row>
    <row r="22" spans="2:21" ht="22.5" customHeight="1">
      <c r="B22" s="236"/>
      <c r="C22" s="244"/>
      <c r="D22" s="244"/>
      <c r="E22" s="244"/>
      <c r="F22" s="244"/>
      <c r="G22" s="244"/>
      <c r="H22" s="255"/>
      <c r="I22" s="258"/>
      <c r="J22" s="258"/>
      <c r="K22" s="258"/>
      <c r="L22" s="258"/>
      <c r="M22" s="258"/>
      <c r="N22" s="258"/>
      <c r="O22" s="258"/>
      <c r="P22" s="258"/>
      <c r="Q22" s="258"/>
      <c r="R22" s="258"/>
      <c r="S22" s="258"/>
      <c r="T22" s="258"/>
      <c r="U22" s="258"/>
    </row>
    <row r="23" spans="2:21" ht="22.5" customHeight="1">
      <c r="B23" s="236"/>
      <c r="C23" s="244"/>
      <c r="D23" s="244"/>
      <c r="E23" s="244"/>
      <c r="F23" s="244"/>
      <c r="G23" s="244"/>
      <c r="H23" s="255"/>
      <c r="I23" s="258"/>
      <c r="J23" s="258"/>
      <c r="K23" s="258"/>
      <c r="L23" s="258"/>
      <c r="M23" s="258"/>
      <c r="N23" s="258"/>
      <c r="O23" s="258"/>
      <c r="P23" s="258"/>
      <c r="Q23" s="258"/>
      <c r="R23" s="258"/>
      <c r="S23" s="258"/>
      <c r="T23" s="258"/>
      <c r="U23" s="258"/>
    </row>
    <row r="24" spans="2:21" ht="22.5" customHeight="1">
      <c r="B24" s="236"/>
      <c r="C24" s="244"/>
      <c r="D24" s="244"/>
      <c r="E24" s="244"/>
      <c r="F24" s="244"/>
      <c r="G24" s="244"/>
      <c r="H24" s="255"/>
      <c r="I24" s="258"/>
      <c r="J24" s="258"/>
      <c r="K24" s="258"/>
      <c r="L24" s="258"/>
      <c r="M24" s="258"/>
      <c r="N24" s="258"/>
      <c r="O24" s="258"/>
      <c r="P24" s="258"/>
      <c r="Q24" s="258"/>
      <c r="R24" s="258"/>
      <c r="S24" s="258"/>
      <c r="T24" s="258"/>
      <c r="U24" s="258"/>
    </row>
    <row r="25" spans="2:21" ht="22.5" customHeight="1">
      <c r="B25" s="236"/>
      <c r="C25" s="244"/>
      <c r="D25" s="244"/>
      <c r="E25" s="244"/>
      <c r="F25" s="244"/>
      <c r="G25" s="244"/>
      <c r="H25" s="255"/>
      <c r="I25" s="258"/>
      <c r="J25" s="258"/>
      <c r="K25" s="258"/>
      <c r="L25" s="258"/>
      <c r="M25" s="258"/>
      <c r="N25" s="258"/>
      <c r="O25" s="258"/>
      <c r="P25" s="258"/>
      <c r="Q25" s="258"/>
      <c r="R25" s="258"/>
      <c r="S25" s="258"/>
      <c r="T25" s="258"/>
      <c r="U25" s="258"/>
    </row>
    <row r="26" spans="2:21" ht="22.5" customHeight="1">
      <c r="B26" s="236"/>
      <c r="C26" s="244"/>
      <c r="D26" s="244"/>
      <c r="E26" s="244"/>
      <c r="F26" s="244"/>
      <c r="G26" s="244"/>
      <c r="H26" s="255"/>
      <c r="I26" s="258"/>
      <c r="J26" s="258"/>
      <c r="K26" s="258"/>
      <c r="L26" s="258"/>
      <c r="M26" s="258"/>
      <c r="N26" s="258"/>
      <c r="O26" s="258"/>
      <c r="P26" s="258"/>
      <c r="Q26" s="258"/>
      <c r="R26" s="258"/>
      <c r="S26" s="258"/>
      <c r="T26" s="258"/>
      <c r="U26" s="258"/>
    </row>
    <row r="27" spans="2:21" ht="22.5" customHeight="1">
      <c r="B27" s="236"/>
      <c r="C27" s="244"/>
      <c r="D27" s="244"/>
      <c r="E27" s="244"/>
      <c r="F27" s="244"/>
      <c r="G27" s="244"/>
      <c r="H27" s="255"/>
      <c r="I27" s="258"/>
      <c r="J27" s="258"/>
      <c r="K27" s="258"/>
      <c r="L27" s="258"/>
      <c r="M27" s="258"/>
      <c r="N27" s="258"/>
      <c r="O27" s="258"/>
      <c r="P27" s="258"/>
      <c r="Q27" s="258"/>
      <c r="R27" s="258"/>
      <c r="S27" s="258"/>
      <c r="T27" s="258"/>
      <c r="U27" s="258"/>
    </row>
    <row r="28" spans="2:21" ht="22.5" customHeight="1">
      <c r="B28" s="236"/>
      <c r="C28" s="244"/>
      <c r="D28" s="244"/>
      <c r="E28" s="244"/>
      <c r="F28" s="244"/>
      <c r="G28" s="244"/>
      <c r="H28" s="255"/>
      <c r="I28" s="258"/>
      <c r="J28" s="258"/>
      <c r="K28" s="258"/>
      <c r="L28" s="258"/>
      <c r="M28" s="258"/>
      <c r="N28" s="258"/>
      <c r="O28" s="258"/>
      <c r="P28" s="258"/>
      <c r="Q28" s="258"/>
      <c r="R28" s="258"/>
      <c r="S28" s="258"/>
      <c r="T28" s="258"/>
      <c r="U28" s="258"/>
    </row>
    <row r="29" spans="2:21" ht="22.5" customHeight="1">
      <c r="B29" s="236"/>
      <c r="C29" s="244"/>
      <c r="D29" s="244"/>
      <c r="E29" s="244"/>
      <c r="F29" s="244"/>
      <c r="G29" s="244"/>
      <c r="H29" s="255"/>
      <c r="I29" s="258"/>
      <c r="J29" s="258"/>
      <c r="K29" s="258"/>
      <c r="L29" s="258"/>
      <c r="M29" s="258"/>
      <c r="N29" s="258"/>
      <c r="O29" s="258"/>
      <c r="P29" s="258"/>
      <c r="Q29" s="258"/>
      <c r="R29" s="258"/>
      <c r="S29" s="258"/>
      <c r="T29" s="258"/>
      <c r="U29" s="258"/>
    </row>
    <row r="30" spans="2:21" ht="22.5" customHeight="1">
      <c r="B30" s="237"/>
      <c r="C30" s="245"/>
      <c r="D30" s="245"/>
      <c r="E30" s="245"/>
      <c r="F30" s="245"/>
      <c r="G30" s="245"/>
      <c r="H30" s="256"/>
      <c r="I30" s="259"/>
      <c r="J30" s="259"/>
      <c r="K30" s="259"/>
      <c r="L30" s="259"/>
      <c r="M30" s="259"/>
      <c r="N30" s="259"/>
      <c r="O30" s="259"/>
      <c r="P30" s="259"/>
      <c r="Q30" s="259"/>
      <c r="R30" s="259"/>
      <c r="S30" s="259"/>
      <c r="T30" s="259"/>
      <c r="U30" s="259"/>
    </row>
    <row r="31" spans="2:21" ht="19.5" customHeight="1">
      <c r="B31" s="238" t="s">
        <v>274</v>
      </c>
      <c r="C31" s="238"/>
      <c r="D31" s="238"/>
      <c r="E31" s="238"/>
      <c r="F31" s="238"/>
      <c r="G31" s="238"/>
      <c r="H31" s="238"/>
      <c r="I31" s="238"/>
      <c r="J31" s="238"/>
      <c r="K31" s="238"/>
      <c r="L31" s="238"/>
      <c r="M31" s="238"/>
      <c r="N31" s="238"/>
      <c r="O31" s="238"/>
      <c r="P31" s="238"/>
      <c r="Q31" s="238"/>
      <c r="R31" s="238"/>
      <c r="S31" s="238"/>
      <c r="T31" s="238"/>
      <c r="U31" s="238"/>
    </row>
    <row r="32" spans="2:21" ht="95.25" customHeight="1">
      <c r="B32" s="239"/>
      <c r="C32" s="246"/>
      <c r="D32" s="246"/>
      <c r="E32" s="246"/>
      <c r="F32" s="246"/>
      <c r="G32" s="246"/>
      <c r="H32" s="246"/>
      <c r="I32" s="246"/>
      <c r="J32" s="246"/>
      <c r="K32" s="246"/>
      <c r="L32" s="246"/>
      <c r="M32" s="246"/>
      <c r="N32" s="246"/>
      <c r="O32" s="246"/>
      <c r="P32" s="246"/>
      <c r="Q32" s="246"/>
      <c r="R32" s="246"/>
      <c r="S32" s="246"/>
      <c r="T32" s="246"/>
      <c r="U32" s="264"/>
    </row>
    <row r="33" spans="2:21" ht="16.899999999999999" customHeight="1">
      <c r="B33" s="240"/>
      <c r="C33" s="247"/>
      <c r="D33" s="247"/>
      <c r="E33" s="247"/>
      <c r="F33" s="247"/>
      <c r="G33" s="247"/>
      <c r="H33" s="247"/>
      <c r="I33" s="247"/>
      <c r="J33" s="247"/>
      <c r="K33" s="247"/>
      <c r="L33" s="247"/>
      <c r="M33" s="247"/>
      <c r="N33" s="247"/>
      <c r="O33" s="247"/>
      <c r="P33" s="247"/>
      <c r="Q33" s="247"/>
      <c r="R33" s="247"/>
      <c r="S33" s="247"/>
      <c r="T33" s="247"/>
      <c r="U33" s="247"/>
    </row>
    <row r="34" spans="2:21" ht="16.899999999999999" customHeight="1">
      <c r="B34" s="240" t="s">
        <v>263</v>
      </c>
      <c r="C34" s="240"/>
      <c r="D34" s="240"/>
      <c r="E34" s="240"/>
      <c r="F34" s="240"/>
      <c r="G34" s="240"/>
      <c r="H34" s="240"/>
      <c r="I34" s="240"/>
      <c r="J34" s="240"/>
      <c r="K34" s="240"/>
      <c r="L34" s="240"/>
      <c r="M34" s="240"/>
      <c r="N34" s="240"/>
      <c r="O34" s="240"/>
      <c r="P34" s="240"/>
      <c r="Q34" s="240"/>
      <c r="R34" s="240"/>
      <c r="S34" s="240"/>
      <c r="T34" s="240"/>
      <c r="U34" s="240"/>
    </row>
    <row r="35" spans="2:21" ht="16.899999999999999" customHeight="1">
      <c r="B35" s="240" t="s">
        <v>573</v>
      </c>
      <c r="C35" s="240"/>
      <c r="D35" s="240"/>
      <c r="E35" s="240"/>
      <c r="F35" s="240"/>
      <c r="G35" s="240"/>
      <c r="H35" s="240"/>
      <c r="I35" s="240"/>
      <c r="J35" s="240"/>
      <c r="K35" s="240"/>
      <c r="L35" s="240"/>
      <c r="M35" s="240"/>
      <c r="N35" s="240"/>
      <c r="O35" s="240"/>
      <c r="P35" s="240"/>
      <c r="Q35" s="240"/>
      <c r="R35" s="240"/>
      <c r="S35" s="240"/>
      <c r="T35" s="240"/>
      <c r="U35" s="240"/>
    </row>
    <row r="36" spans="2:21" ht="33" customHeight="1">
      <c r="B36" s="241" t="s">
        <v>536</v>
      </c>
      <c r="C36" s="241"/>
      <c r="D36" s="241"/>
      <c r="E36" s="241"/>
      <c r="F36" s="241"/>
      <c r="G36" s="241"/>
      <c r="H36" s="241"/>
      <c r="I36" s="241"/>
      <c r="J36" s="241"/>
      <c r="K36" s="241"/>
      <c r="L36" s="241"/>
      <c r="M36" s="241"/>
      <c r="N36" s="241"/>
      <c r="O36" s="241"/>
      <c r="P36" s="241"/>
      <c r="Q36" s="241"/>
      <c r="R36" s="241"/>
      <c r="S36" s="241"/>
      <c r="T36" s="241"/>
      <c r="U36" s="241"/>
    </row>
  </sheetData>
  <mergeCells count="97">
    <mergeCell ref="M1:N1"/>
    <mergeCell ref="O1:U1"/>
    <mergeCell ref="M2:N2"/>
    <mergeCell ref="O2:U2"/>
    <mergeCell ref="B4:U4"/>
    <mergeCell ref="B6:C6"/>
    <mergeCell ref="D6:U6"/>
    <mergeCell ref="B7:C7"/>
    <mergeCell ref="D7:U7"/>
    <mergeCell ref="B8:C8"/>
    <mergeCell ref="D8:U8"/>
    <mergeCell ref="B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D22"/>
    <mergeCell ref="F22:H22"/>
    <mergeCell ref="I22:O22"/>
    <mergeCell ref="P22:U22"/>
    <mergeCell ref="B23:D23"/>
    <mergeCell ref="F23:H23"/>
    <mergeCell ref="I23:O23"/>
    <mergeCell ref="P23:U23"/>
    <mergeCell ref="B24:D24"/>
    <mergeCell ref="F24:H24"/>
    <mergeCell ref="I24:O24"/>
    <mergeCell ref="P24:U24"/>
    <mergeCell ref="B25:D25"/>
    <mergeCell ref="F25:H25"/>
    <mergeCell ref="I25:O25"/>
    <mergeCell ref="P25:U25"/>
    <mergeCell ref="B26:D26"/>
    <mergeCell ref="F26:H26"/>
    <mergeCell ref="I26:O26"/>
    <mergeCell ref="P26:U26"/>
    <mergeCell ref="B27:D27"/>
    <mergeCell ref="F27:H27"/>
    <mergeCell ref="I27:O27"/>
    <mergeCell ref="P27:U27"/>
    <mergeCell ref="B28:D28"/>
    <mergeCell ref="F28:H28"/>
    <mergeCell ref="I28:O28"/>
    <mergeCell ref="P28:U28"/>
    <mergeCell ref="B29:D29"/>
    <mergeCell ref="F29:H29"/>
    <mergeCell ref="I29:O29"/>
    <mergeCell ref="P29:U29"/>
    <mergeCell ref="B30:D30"/>
    <mergeCell ref="F30:H30"/>
    <mergeCell ref="I30:O30"/>
    <mergeCell ref="P30:U30"/>
    <mergeCell ref="B31:U31"/>
    <mergeCell ref="B32:U32"/>
    <mergeCell ref="B34:U34"/>
    <mergeCell ref="B35:U35"/>
    <mergeCell ref="B36:U36"/>
  </mergeCells>
  <phoneticPr fontId="9"/>
  <printOptions horizontalCentered="1"/>
  <pageMargins left="0.7" right="0.7" top="0.75" bottom="0.75" header="0.3" footer="0.3"/>
  <pageSetup paperSize="9" scale="89"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A35"/>
  <sheetViews>
    <sheetView view="pageBreakPreview" zoomScaleSheetLayoutView="100" workbookViewId="0">
      <selection activeCell="A8" sqref="A8"/>
    </sheetView>
  </sheetViews>
  <sheetFormatPr defaultRowHeight="13.5"/>
  <cols>
    <col min="1" max="1" width="9" style="266" customWidth="1"/>
    <col min="2" max="11" width="2.5" style="266" customWidth="1"/>
    <col min="12" max="12" width="3.375" style="266" bestFit="1" customWidth="1"/>
    <col min="13" max="13" width="3.375" style="266" customWidth="1"/>
    <col min="14" max="15" width="2.5" style="266" customWidth="1"/>
    <col min="16" max="16" width="3.375" style="266" bestFit="1" customWidth="1"/>
    <col min="17" max="18" width="2.5" style="266" customWidth="1"/>
    <col min="19" max="19" width="3.375" style="266" bestFit="1" customWidth="1"/>
    <col min="20" max="21" width="2.5" style="266" customWidth="1"/>
    <col min="22" max="22" width="3.375" style="266" bestFit="1" customWidth="1"/>
    <col min="23" max="24" width="2.5" style="266" customWidth="1"/>
    <col min="25" max="25" width="3.375" style="266" bestFit="1" customWidth="1"/>
    <col min="26" max="29" width="2.5" style="266" customWidth="1"/>
    <col min="30" max="257" width="9" style="266" customWidth="1"/>
    <col min="258" max="267" width="2.5" style="266" customWidth="1"/>
    <col min="268" max="268" width="3.375" style="266" bestFit="1" customWidth="1"/>
    <col min="269" max="269" width="3.375" style="266" customWidth="1"/>
    <col min="270" max="271" width="2.5" style="266" customWidth="1"/>
    <col min="272" max="272" width="3.375" style="266" bestFit="1" customWidth="1"/>
    <col min="273" max="274" width="2.5" style="266" customWidth="1"/>
    <col min="275" max="275" width="3.375" style="266" bestFit="1" customWidth="1"/>
    <col min="276" max="277" width="2.5" style="266" customWidth="1"/>
    <col min="278" max="278" width="3.375" style="266" bestFit="1" customWidth="1"/>
    <col min="279" max="280" width="2.5" style="266" customWidth="1"/>
    <col min="281" max="281" width="3.375" style="266" bestFit="1" customWidth="1"/>
    <col min="282" max="285" width="2.5" style="266" customWidth="1"/>
    <col min="286" max="513" width="9" style="266" customWidth="1"/>
    <col min="514" max="523" width="2.5" style="266" customWidth="1"/>
    <col min="524" max="524" width="3.375" style="266" bestFit="1" customWidth="1"/>
    <col min="525" max="525" width="3.375" style="266" customWidth="1"/>
    <col min="526" max="527" width="2.5" style="266" customWidth="1"/>
    <col min="528" max="528" width="3.375" style="266" bestFit="1" customWidth="1"/>
    <col min="529" max="530" width="2.5" style="266" customWidth="1"/>
    <col min="531" max="531" width="3.375" style="266" bestFit="1" customWidth="1"/>
    <col min="532" max="533" width="2.5" style="266" customWidth="1"/>
    <col min="534" max="534" width="3.375" style="266" bestFit="1" customWidth="1"/>
    <col min="535" max="536" width="2.5" style="266" customWidth="1"/>
    <col min="537" max="537" width="3.375" style="266" bestFit="1" customWidth="1"/>
    <col min="538" max="541" width="2.5" style="266" customWidth="1"/>
    <col min="542" max="769" width="9" style="266" customWidth="1"/>
    <col min="770" max="779" width="2.5" style="266" customWidth="1"/>
    <col min="780" max="780" width="3.375" style="266" bestFit="1" customWidth="1"/>
    <col min="781" max="781" width="3.375" style="266" customWidth="1"/>
    <col min="782" max="783" width="2.5" style="266" customWidth="1"/>
    <col min="784" max="784" width="3.375" style="266" bestFit="1" customWidth="1"/>
    <col min="785" max="786" width="2.5" style="266" customWidth="1"/>
    <col min="787" max="787" width="3.375" style="266" bestFit="1" customWidth="1"/>
    <col min="788" max="789" width="2.5" style="266" customWidth="1"/>
    <col min="790" max="790" width="3.375" style="266" bestFit="1" customWidth="1"/>
    <col min="791" max="792" width="2.5" style="266" customWidth="1"/>
    <col min="793" max="793" width="3.375" style="266" bestFit="1" customWidth="1"/>
    <col min="794" max="797" width="2.5" style="266" customWidth="1"/>
    <col min="798" max="1025" width="9" style="266" customWidth="1"/>
    <col min="1026" max="1035" width="2.5" style="266" customWidth="1"/>
    <col min="1036" max="1036" width="3.375" style="266" bestFit="1" customWidth="1"/>
    <col min="1037" max="1037" width="3.375" style="266" customWidth="1"/>
    <col min="1038" max="1039" width="2.5" style="266" customWidth="1"/>
    <col min="1040" max="1040" width="3.375" style="266" bestFit="1" customWidth="1"/>
    <col min="1041" max="1042" width="2.5" style="266" customWidth="1"/>
    <col min="1043" max="1043" width="3.375" style="266" bestFit="1" customWidth="1"/>
    <col min="1044" max="1045" width="2.5" style="266" customWidth="1"/>
    <col min="1046" max="1046" width="3.375" style="266" bestFit="1" customWidth="1"/>
    <col min="1047" max="1048" width="2.5" style="266" customWidth="1"/>
    <col min="1049" max="1049" width="3.375" style="266" bestFit="1" customWidth="1"/>
    <col min="1050" max="1053" width="2.5" style="266" customWidth="1"/>
    <col min="1054" max="1281" width="9" style="266" customWidth="1"/>
    <col min="1282" max="1291" width="2.5" style="266" customWidth="1"/>
    <col min="1292" max="1292" width="3.375" style="266" bestFit="1" customWidth="1"/>
    <col min="1293" max="1293" width="3.375" style="266" customWidth="1"/>
    <col min="1294" max="1295" width="2.5" style="266" customWidth="1"/>
    <col min="1296" max="1296" width="3.375" style="266" bestFit="1" customWidth="1"/>
    <col min="1297" max="1298" width="2.5" style="266" customWidth="1"/>
    <col min="1299" max="1299" width="3.375" style="266" bestFit="1" customWidth="1"/>
    <col min="1300" max="1301" width="2.5" style="266" customWidth="1"/>
    <col min="1302" max="1302" width="3.375" style="266" bestFit="1" customWidth="1"/>
    <col min="1303" max="1304" width="2.5" style="266" customWidth="1"/>
    <col min="1305" max="1305" width="3.375" style="266" bestFit="1" customWidth="1"/>
    <col min="1306" max="1309" width="2.5" style="266" customWidth="1"/>
    <col min="1310" max="1537" width="9" style="266" customWidth="1"/>
    <col min="1538" max="1547" width="2.5" style="266" customWidth="1"/>
    <col min="1548" max="1548" width="3.375" style="266" bestFit="1" customWidth="1"/>
    <col min="1549" max="1549" width="3.375" style="266" customWidth="1"/>
    <col min="1550" max="1551" width="2.5" style="266" customWidth="1"/>
    <col min="1552" max="1552" width="3.375" style="266" bestFit="1" customWidth="1"/>
    <col min="1553" max="1554" width="2.5" style="266" customWidth="1"/>
    <col min="1555" max="1555" width="3.375" style="266" bestFit="1" customWidth="1"/>
    <col min="1556" max="1557" width="2.5" style="266" customWidth="1"/>
    <col min="1558" max="1558" width="3.375" style="266" bestFit="1" customWidth="1"/>
    <col min="1559" max="1560" width="2.5" style="266" customWidth="1"/>
    <col min="1561" max="1561" width="3.375" style="266" bestFit="1" customWidth="1"/>
    <col min="1562" max="1565" width="2.5" style="266" customWidth="1"/>
    <col min="1566" max="1793" width="9" style="266" customWidth="1"/>
    <col min="1794" max="1803" width="2.5" style="266" customWidth="1"/>
    <col min="1804" max="1804" width="3.375" style="266" bestFit="1" customWidth="1"/>
    <col min="1805" max="1805" width="3.375" style="266" customWidth="1"/>
    <col min="1806" max="1807" width="2.5" style="266" customWidth="1"/>
    <col min="1808" max="1808" width="3.375" style="266" bestFit="1" customWidth="1"/>
    <col min="1809" max="1810" width="2.5" style="266" customWidth="1"/>
    <col min="1811" max="1811" width="3.375" style="266" bestFit="1" customWidth="1"/>
    <col min="1812" max="1813" width="2.5" style="266" customWidth="1"/>
    <col min="1814" max="1814" width="3.375" style="266" bestFit="1" customWidth="1"/>
    <col min="1815" max="1816" width="2.5" style="266" customWidth="1"/>
    <col min="1817" max="1817" width="3.375" style="266" bestFit="1" customWidth="1"/>
    <col min="1818" max="1821" width="2.5" style="266" customWidth="1"/>
    <col min="1822" max="2049" width="9" style="266" customWidth="1"/>
    <col min="2050" max="2059" width="2.5" style="266" customWidth="1"/>
    <col min="2060" max="2060" width="3.375" style="266" bestFit="1" customWidth="1"/>
    <col min="2061" max="2061" width="3.375" style="266" customWidth="1"/>
    <col min="2062" max="2063" width="2.5" style="266" customWidth="1"/>
    <col min="2064" max="2064" width="3.375" style="266" bestFit="1" customWidth="1"/>
    <col min="2065" max="2066" width="2.5" style="266" customWidth="1"/>
    <col min="2067" max="2067" width="3.375" style="266" bestFit="1" customWidth="1"/>
    <col min="2068" max="2069" width="2.5" style="266" customWidth="1"/>
    <col min="2070" max="2070" width="3.375" style="266" bestFit="1" customWidth="1"/>
    <col min="2071" max="2072" width="2.5" style="266" customWidth="1"/>
    <col min="2073" max="2073" width="3.375" style="266" bestFit="1" customWidth="1"/>
    <col min="2074" max="2077" width="2.5" style="266" customWidth="1"/>
    <col min="2078" max="2305" width="9" style="266" customWidth="1"/>
    <col min="2306" max="2315" width="2.5" style="266" customWidth="1"/>
    <col min="2316" max="2316" width="3.375" style="266" bestFit="1" customWidth="1"/>
    <col min="2317" max="2317" width="3.375" style="266" customWidth="1"/>
    <col min="2318" max="2319" width="2.5" style="266" customWidth="1"/>
    <col min="2320" max="2320" width="3.375" style="266" bestFit="1" customWidth="1"/>
    <col min="2321" max="2322" width="2.5" style="266" customWidth="1"/>
    <col min="2323" max="2323" width="3.375" style="266" bestFit="1" customWidth="1"/>
    <col min="2324" max="2325" width="2.5" style="266" customWidth="1"/>
    <col min="2326" max="2326" width="3.375" style="266" bestFit="1" customWidth="1"/>
    <col min="2327" max="2328" width="2.5" style="266" customWidth="1"/>
    <col min="2329" max="2329" width="3.375" style="266" bestFit="1" customWidth="1"/>
    <col min="2330" max="2333" width="2.5" style="266" customWidth="1"/>
    <col min="2334" max="2561" width="9" style="266" customWidth="1"/>
    <col min="2562" max="2571" width="2.5" style="266" customWidth="1"/>
    <col min="2572" max="2572" width="3.375" style="266" bestFit="1" customWidth="1"/>
    <col min="2573" max="2573" width="3.375" style="266" customWidth="1"/>
    <col min="2574" max="2575" width="2.5" style="266" customWidth="1"/>
    <col min="2576" max="2576" width="3.375" style="266" bestFit="1" customWidth="1"/>
    <col min="2577" max="2578" width="2.5" style="266" customWidth="1"/>
    <col min="2579" max="2579" width="3.375" style="266" bestFit="1" customWidth="1"/>
    <col min="2580" max="2581" width="2.5" style="266" customWidth="1"/>
    <col min="2582" max="2582" width="3.375" style="266" bestFit="1" customWidth="1"/>
    <col min="2583" max="2584" width="2.5" style="266" customWidth="1"/>
    <col min="2585" max="2585" width="3.375" style="266" bestFit="1" customWidth="1"/>
    <col min="2586" max="2589" width="2.5" style="266" customWidth="1"/>
    <col min="2590" max="2817" width="9" style="266" customWidth="1"/>
    <col min="2818" max="2827" width="2.5" style="266" customWidth="1"/>
    <col min="2828" max="2828" width="3.375" style="266" bestFit="1" customWidth="1"/>
    <col min="2829" max="2829" width="3.375" style="266" customWidth="1"/>
    <col min="2830" max="2831" width="2.5" style="266" customWidth="1"/>
    <col min="2832" max="2832" width="3.375" style="266" bestFit="1" customWidth="1"/>
    <col min="2833" max="2834" width="2.5" style="266" customWidth="1"/>
    <col min="2835" max="2835" width="3.375" style="266" bestFit="1" customWidth="1"/>
    <col min="2836" max="2837" width="2.5" style="266" customWidth="1"/>
    <col min="2838" max="2838" width="3.375" style="266" bestFit="1" customWidth="1"/>
    <col min="2839" max="2840" width="2.5" style="266" customWidth="1"/>
    <col min="2841" max="2841" width="3.375" style="266" bestFit="1" customWidth="1"/>
    <col min="2842" max="2845" width="2.5" style="266" customWidth="1"/>
    <col min="2846" max="3073" width="9" style="266" customWidth="1"/>
    <col min="3074" max="3083" width="2.5" style="266" customWidth="1"/>
    <col min="3084" max="3084" width="3.375" style="266" bestFit="1" customWidth="1"/>
    <col min="3085" max="3085" width="3.375" style="266" customWidth="1"/>
    <col min="3086" max="3087" width="2.5" style="266" customWidth="1"/>
    <col min="3088" max="3088" width="3.375" style="266" bestFit="1" customWidth="1"/>
    <col min="3089" max="3090" width="2.5" style="266" customWidth="1"/>
    <col min="3091" max="3091" width="3.375" style="266" bestFit="1" customWidth="1"/>
    <col min="3092" max="3093" width="2.5" style="266" customWidth="1"/>
    <col min="3094" max="3094" width="3.375" style="266" bestFit="1" customWidth="1"/>
    <col min="3095" max="3096" width="2.5" style="266" customWidth="1"/>
    <col min="3097" max="3097" width="3.375" style="266" bestFit="1" customWidth="1"/>
    <col min="3098" max="3101" width="2.5" style="266" customWidth="1"/>
    <col min="3102" max="3329" width="9" style="266" customWidth="1"/>
    <col min="3330" max="3339" width="2.5" style="266" customWidth="1"/>
    <col min="3340" max="3340" width="3.375" style="266" bestFit="1" customWidth="1"/>
    <col min="3341" max="3341" width="3.375" style="266" customWidth="1"/>
    <col min="3342" max="3343" width="2.5" style="266" customWidth="1"/>
    <col min="3344" max="3344" width="3.375" style="266" bestFit="1" customWidth="1"/>
    <col min="3345" max="3346" width="2.5" style="266" customWidth="1"/>
    <col min="3347" max="3347" width="3.375" style="266" bestFit="1" customWidth="1"/>
    <col min="3348" max="3349" width="2.5" style="266" customWidth="1"/>
    <col min="3350" max="3350" width="3.375" style="266" bestFit="1" customWidth="1"/>
    <col min="3351" max="3352" width="2.5" style="266" customWidth="1"/>
    <col min="3353" max="3353" width="3.375" style="266" bestFit="1" customWidth="1"/>
    <col min="3354" max="3357" width="2.5" style="266" customWidth="1"/>
    <col min="3358" max="3585" width="9" style="266" customWidth="1"/>
    <col min="3586" max="3595" width="2.5" style="266" customWidth="1"/>
    <col min="3596" max="3596" width="3.375" style="266" bestFit="1" customWidth="1"/>
    <col min="3597" max="3597" width="3.375" style="266" customWidth="1"/>
    <col min="3598" max="3599" width="2.5" style="266" customWidth="1"/>
    <col min="3600" max="3600" width="3.375" style="266" bestFit="1" customWidth="1"/>
    <col min="3601" max="3602" width="2.5" style="266" customWidth="1"/>
    <col min="3603" max="3603" width="3.375" style="266" bestFit="1" customWidth="1"/>
    <col min="3604" max="3605" width="2.5" style="266" customWidth="1"/>
    <col min="3606" max="3606" width="3.375" style="266" bestFit="1" customWidth="1"/>
    <col min="3607" max="3608" width="2.5" style="266" customWidth="1"/>
    <col min="3609" max="3609" width="3.375" style="266" bestFit="1" customWidth="1"/>
    <col min="3610" max="3613" width="2.5" style="266" customWidth="1"/>
    <col min="3614" max="3841" width="9" style="266" customWidth="1"/>
    <col min="3842" max="3851" width="2.5" style="266" customWidth="1"/>
    <col min="3852" max="3852" width="3.375" style="266" bestFit="1" customWidth="1"/>
    <col min="3853" max="3853" width="3.375" style="266" customWidth="1"/>
    <col min="3854" max="3855" width="2.5" style="266" customWidth="1"/>
    <col min="3856" max="3856" width="3.375" style="266" bestFit="1" customWidth="1"/>
    <col min="3857" max="3858" width="2.5" style="266" customWidth="1"/>
    <col min="3859" max="3859" width="3.375" style="266" bestFit="1" customWidth="1"/>
    <col min="3860" max="3861" width="2.5" style="266" customWidth="1"/>
    <col min="3862" max="3862" width="3.375" style="266" bestFit="1" customWidth="1"/>
    <col min="3863" max="3864" width="2.5" style="266" customWidth="1"/>
    <col min="3865" max="3865" width="3.375" style="266" bestFit="1" customWidth="1"/>
    <col min="3866" max="3869" width="2.5" style="266" customWidth="1"/>
    <col min="3870" max="4097" width="9" style="266" customWidth="1"/>
    <col min="4098" max="4107" width="2.5" style="266" customWidth="1"/>
    <col min="4108" max="4108" width="3.375" style="266" bestFit="1" customWidth="1"/>
    <col min="4109" max="4109" width="3.375" style="266" customWidth="1"/>
    <col min="4110" max="4111" width="2.5" style="266" customWidth="1"/>
    <col min="4112" max="4112" width="3.375" style="266" bestFit="1" customWidth="1"/>
    <col min="4113" max="4114" width="2.5" style="266" customWidth="1"/>
    <col min="4115" max="4115" width="3.375" style="266" bestFit="1" customWidth="1"/>
    <col min="4116" max="4117" width="2.5" style="266" customWidth="1"/>
    <col min="4118" max="4118" width="3.375" style="266" bestFit="1" customWidth="1"/>
    <col min="4119" max="4120" width="2.5" style="266" customWidth="1"/>
    <col min="4121" max="4121" width="3.375" style="266" bestFit="1" customWidth="1"/>
    <col min="4122" max="4125" width="2.5" style="266" customWidth="1"/>
    <col min="4126" max="4353" width="9" style="266" customWidth="1"/>
    <col min="4354" max="4363" width="2.5" style="266" customWidth="1"/>
    <col min="4364" max="4364" width="3.375" style="266" bestFit="1" customWidth="1"/>
    <col min="4365" max="4365" width="3.375" style="266" customWidth="1"/>
    <col min="4366" max="4367" width="2.5" style="266" customWidth="1"/>
    <col min="4368" max="4368" width="3.375" style="266" bestFit="1" customWidth="1"/>
    <col min="4369" max="4370" width="2.5" style="266" customWidth="1"/>
    <col min="4371" max="4371" width="3.375" style="266" bestFit="1" customWidth="1"/>
    <col min="4372" max="4373" width="2.5" style="266" customWidth="1"/>
    <col min="4374" max="4374" width="3.375" style="266" bestFit="1" customWidth="1"/>
    <col min="4375" max="4376" width="2.5" style="266" customWidth="1"/>
    <col min="4377" max="4377" width="3.375" style="266" bestFit="1" customWidth="1"/>
    <col min="4378" max="4381" width="2.5" style="266" customWidth="1"/>
    <col min="4382" max="4609" width="9" style="266" customWidth="1"/>
    <col min="4610" max="4619" width="2.5" style="266" customWidth="1"/>
    <col min="4620" max="4620" width="3.375" style="266" bestFit="1" customWidth="1"/>
    <col min="4621" max="4621" width="3.375" style="266" customWidth="1"/>
    <col min="4622" max="4623" width="2.5" style="266" customWidth="1"/>
    <col min="4624" max="4624" width="3.375" style="266" bestFit="1" customWidth="1"/>
    <col min="4625" max="4626" width="2.5" style="266" customWidth="1"/>
    <col min="4627" max="4627" width="3.375" style="266" bestFit="1" customWidth="1"/>
    <col min="4628" max="4629" width="2.5" style="266" customWidth="1"/>
    <col min="4630" max="4630" width="3.375" style="266" bestFit="1" customWidth="1"/>
    <col min="4631" max="4632" width="2.5" style="266" customWidth="1"/>
    <col min="4633" max="4633" width="3.375" style="266" bestFit="1" customWidth="1"/>
    <col min="4634" max="4637" width="2.5" style="266" customWidth="1"/>
    <col min="4638" max="4865" width="9" style="266" customWidth="1"/>
    <col min="4866" max="4875" width="2.5" style="266" customWidth="1"/>
    <col min="4876" max="4876" width="3.375" style="266" bestFit="1" customWidth="1"/>
    <col min="4877" max="4877" width="3.375" style="266" customWidth="1"/>
    <col min="4878" max="4879" width="2.5" style="266" customWidth="1"/>
    <col min="4880" max="4880" width="3.375" style="266" bestFit="1" customWidth="1"/>
    <col min="4881" max="4882" width="2.5" style="266" customWidth="1"/>
    <col min="4883" max="4883" width="3.375" style="266" bestFit="1" customWidth="1"/>
    <col min="4884" max="4885" width="2.5" style="266" customWidth="1"/>
    <col min="4886" max="4886" width="3.375" style="266" bestFit="1" customWidth="1"/>
    <col min="4887" max="4888" width="2.5" style="266" customWidth="1"/>
    <col min="4889" max="4889" width="3.375" style="266" bestFit="1" customWidth="1"/>
    <col min="4890" max="4893" width="2.5" style="266" customWidth="1"/>
    <col min="4894" max="5121" width="9" style="266" customWidth="1"/>
    <col min="5122" max="5131" width="2.5" style="266" customWidth="1"/>
    <col min="5132" max="5132" width="3.375" style="266" bestFit="1" customWidth="1"/>
    <col min="5133" max="5133" width="3.375" style="266" customWidth="1"/>
    <col min="5134" max="5135" width="2.5" style="266" customWidth="1"/>
    <col min="5136" max="5136" width="3.375" style="266" bestFit="1" customWidth="1"/>
    <col min="5137" max="5138" width="2.5" style="266" customWidth="1"/>
    <col min="5139" max="5139" width="3.375" style="266" bestFit="1" customWidth="1"/>
    <col min="5140" max="5141" width="2.5" style="266" customWidth="1"/>
    <col min="5142" max="5142" width="3.375" style="266" bestFit="1" customWidth="1"/>
    <col min="5143" max="5144" width="2.5" style="266" customWidth="1"/>
    <col min="5145" max="5145" width="3.375" style="266" bestFit="1" customWidth="1"/>
    <col min="5146" max="5149" width="2.5" style="266" customWidth="1"/>
    <col min="5150" max="5377" width="9" style="266" customWidth="1"/>
    <col min="5378" max="5387" width="2.5" style="266" customWidth="1"/>
    <col min="5388" max="5388" width="3.375" style="266" bestFit="1" customWidth="1"/>
    <col min="5389" max="5389" width="3.375" style="266" customWidth="1"/>
    <col min="5390" max="5391" width="2.5" style="266" customWidth="1"/>
    <col min="5392" max="5392" width="3.375" style="266" bestFit="1" customWidth="1"/>
    <col min="5393" max="5394" width="2.5" style="266" customWidth="1"/>
    <col min="5395" max="5395" width="3.375" style="266" bestFit="1" customWidth="1"/>
    <col min="5396" max="5397" width="2.5" style="266" customWidth="1"/>
    <col min="5398" max="5398" width="3.375" style="266" bestFit="1" customWidth="1"/>
    <col min="5399" max="5400" width="2.5" style="266" customWidth="1"/>
    <col min="5401" max="5401" width="3.375" style="266" bestFit="1" customWidth="1"/>
    <col min="5402" max="5405" width="2.5" style="266" customWidth="1"/>
    <col min="5406" max="5633" width="9" style="266" customWidth="1"/>
    <col min="5634" max="5643" width="2.5" style="266" customWidth="1"/>
    <col min="5644" max="5644" width="3.375" style="266" bestFit="1" customWidth="1"/>
    <col min="5645" max="5645" width="3.375" style="266" customWidth="1"/>
    <col min="5646" max="5647" width="2.5" style="266" customWidth="1"/>
    <col min="5648" max="5648" width="3.375" style="266" bestFit="1" customWidth="1"/>
    <col min="5649" max="5650" width="2.5" style="266" customWidth="1"/>
    <col min="5651" max="5651" width="3.375" style="266" bestFit="1" customWidth="1"/>
    <col min="5652" max="5653" width="2.5" style="266" customWidth="1"/>
    <col min="5654" max="5654" width="3.375" style="266" bestFit="1" customWidth="1"/>
    <col min="5655" max="5656" width="2.5" style="266" customWidth="1"/>
    <col min="5657" max="5657" width="3.375" style="266" bestFit="1" customWidth="1"/>
    <col min="5658" max="5661" width="2.5" style="266" customWidth="1"/>
    <col min="5662" max="5889" width="9" style="266" customWidth="1"/>
    <col min="5890" max="5899" width="2.5" style="266" customWidth="1"/>
    <col min="5900" max="5900" width="3.375" style="266" bestFit="1" customWidth="1"/>
    <col min="5901" max="5901" width="3.375" style="266" customWidth="1"/>
    <col min="5902" max="5903" width="2.5" style="266" customWidth="1"/>
    <col min="5904" max="5904" width="3.375" style="266" bestFit="1" customWidth="1"/>
    <col min="5905" max="5906" width="2.5" style="266" customWidth="1"/>
    <col min="5907" max="5907" width="3.375" style="266" bestFit="1" customWidth="1"/>
    <col min="5908" max="5909" width="2.5" style="266" customWidth="1"/>
    <col min="5910" max="5910" width="3.375" style="266" bestFit="1" customWidth="1"/>
    <col min="5911" max="5912" width="2.5" style="266" customWidth="1"/>
    <col min="5913" max="5913" width="3.375" style="266" bestFit="1" customWidth="1"/>
    <col min="5914" max="5917" width="2.5" style="266" customWidth="1"/>
    <col min="5918" max="6145" width="9" style="266" customWidth="1"/>
    <col min="6146" max="6155" width="2.5" style="266" customWidth="1"/>
    <col min="6156" max="6156" width="3.375" style="266" bestFit="1" customWidth="1"/>
    <col min="6157" max="6157" width="3.375" style="266" customWidth="1"/>
    <col min="6158" max="6159" width="2.5" style="266" customWidth="1"/>
    <col min="6160" max="6160" width="3.375" style="266" bestFit="1" customWidth="1"/>
    <col min="6161" max="6162" width="2.5" style="266" customWidth="1"/>
    <col min="6163" max="6163" width="3.375" style="266" bestFit="1" customWidth="1"/>
    <col min="6164" max="6165" width="2.5" style="266" customWidth="1"/>
    <col min="6166" max="6166" width="3.375" style="266" bestFit="1" customWidth="1"/>
    <col min="6167" max="6168" width="2.5" style="266" customWidth="1"/>
    <col min="6169" max="6169" width="3.375" style="266" bestFit="1" customWidth="1"/>
    <col min="6170" max="6173" width="2.5" style="266" customWidth="1"/>
    <col min="6174" max="6401" width="9" style="266" customWidth="1"/>
    <col min="6402" max="6411" width="2.5" style="266" customWidth="1"/>
    <col min="6412" max="6412" width="3.375" style="266" bestFit="1" customWidth="1"/>
    <col min="6413" max="6413" width="3.375" style="266" customWidth="1"/>
    <col min="6414" max="6415" width="2.5" style="266" customWidth="1"/>
    <col min="6416" max="6416" width="3.375" style="266" bestFit="1" customWidth="1"/>
    <col min="6417" max="6418" width="2.5" style="266" customWidth="1"/>
    <col min="6419" max="6419" width="3.375" style="266" bestFit="1" customWidth="1"/>
    <col min="6420" max="6421" width="2.5" style="266" customWidth="1"/>
    <col min="6422" max="6422" width="3.375" style="266" bestFit="1" customWidth="1"/>
    <col min="6423" max="6424" width="2.5" style="266" customWidth="1"/>
    <col min="6425" max="6425" width="3.375" style="266" bestFit="1" customWidth="1"/>
    <col min="6426" max="6429" width="2.5" style="266" customWidth="1"/>
    <col min="6430" max="6657" width="9" style="266" customWidth="1"/>
    <col min="6658" max="6667" width="2.5" style="266" customWidth="1"/>
    <col min="6668" max="6668" width="3.375" style="266" bestFit="1" customWidth="1"/>
    <col min="6669" max="6669" width="3.375" style="266" customWidth="1"/>
    <col min="6670" max="6671" width="2.5" style="266" customWidth="1"/>
    <col min="6672" max="6672" width="3.375" style="266" bestFit="1" customWidth="1"/>
    <col min="6673" max="6674" width="2.5" style="266" customWidth="1"/>
    <col min="6675" max="6675" width="3.375" style="266" bestFit="1" customWidth="1"/>
    <col min="6676" max="6677" width="2.5" style="266" customWidth="1"/>
    <col min="6678" max="6678" width="3.375" style="266" bestFit="1" customWidth="1"/>
    <col min="6679" max="6680" width="2.5" style="266" customWidth="1"/>
    <col min="6681" max="6681" width="3.375" style="266" bestFit="1" customWidth="1"/>
    <col min="6682" max="6685" width="2.5" style="266" customWidth="1"/>
    <col min="6686" max="6913" width="9" style="266" customWidth="1"/>
    <col min="6914" max="6923" width="2.5" style="266" customWidth="1"/>
    <col min="6924" max="6924" width="3.375" style="266" bestFit="1" customWidth="1"/>
    <col min="6925" max="6925" width="3.375" style="266" customWidth="1"/>
    <col min="6926" max="6927" width="2.5" style="266" customWidth="1"/>
    <col min="6928" max="6928" width="3.375" style="266" bestFit="1" customWidth="1"/>
    <col min="6929" max="6930" width="2.5" style="266" customWidth="1"/>
    <col min="6931" max="6931" width="3.375" style="266" bestFit="1" customWidth="1"/>
    <col min="6932" max="6933" width="2.5" style="266" customWidth="1"/>
    <col min="6934" max="6934" width="3.375" style="266" bestFit="1" customWidth="1"/>
    <col min="6935" max="6936" width="2.5" style="266" customWidth="1"/>
    <col min="6937" max="6937" width="3.375" style="266" bestFit="1" customWidth="1"/>
    <col min="6938" max="6941" width="2.5" style="266" customWidth="1"/>
    <col min="6942" max="7169" width="9" style="266" customWidth="1"/>
    <col min="7170" max="7179" width="2.5" style="266" customWidth="1"/>
    <col min="7180" max="7180" width="3.375" style="266" bestFit="1" customWidth="1"/>
    <col min="7181" max="7181" width="3.375" style="266" customWidth="1"/>
    <col min="7182" max="7183" width="2.5" style="266" customWidth="1"/>
    <col min="7184" max="7184" width="3.375" style="266" bestFit="1" customWidth="1"/>
    <col min="7185" max="7186" width="2.5" style="266" customWidth="1"/>
    <col min="7187" max="7187" width="3.375" style="266" bestFit="1" customWidth="1"/>
    <col min="7188" max="7189" width="2.5" style="266" customWidth="1"/>
    <col min="7190" max="7190" width="3.375" style="266" bestFit="1" customWidth="1"/>
    <col min="7191" max="7192" width="2.5" style="266" customWidth="1"/>
    <col min="7193" max="7193" width="3.375" style="266" bestFit="1" customWidth="1"/>
    <col min="7194" max="7197" width="2.5" style="266" customWidth="1"/>
    <col min="7198" max="7425" width="9" style="266" customWidth="1"/>
    <col min="7426" max="7435" width="2.5" style="266" customWidth="1"/>
    <col min="7436" max="7436" width="3.375" style="266" bestFit="1" customWidth="1"/>
    <col min="7437" max="7437" width="3.375" style="266" customWidth="1"/>
    <col min="7438" max="7439" width="2.5" style="266" customWidth="1"/>
    <col min="7440" max="7440" width="3.375" style="266" bestFit="1" customWidth="1"/>
    <col min="7441" max="7442" width="2.5" style="266" customWidth="1"/>
    <col min="7443" max="7443" width="3.375" style="266" bestFit="1" customWidth="1"/>
    <col min="7444" max="7445" width="2.5" style="266" customWidth="1"/>
    <col min="7446" max="7446" width="3.375" style="266" bestFit="1" customWidth="1"/>
    <col min="7447" max="7448" width="2.5" style="266" customWidth="1"/>
    <col min="7449" max="7449" width="3.375" style="266" bestFit="1" customWidth="1"/>
    <col min="7450" max="7453" width="2.5" style="266" customWidth="1"/>
    <col min="7454" max="7681" width="9" style="266" customWidth="1"/>
    <col min="7682" max="7691" width="2.5" style="266" customWidth="1"/>
    <col min="7692" max="7692" width="3.375" style="266" bestFit="1" customWidth="1"/>
    <col min="7693" max="7693" width="3.375" style="266" customWidth="1"/>
    <col min="7694" max="7695" width="2.5" style="266" customWidth="1"/>
    <col min="7696" max="7696" width="3.375" style="266" bestFit="1" customWidth="1"/>
    <col min="7697" max="7698" width="2.5" style="266" customWidth="1"/>
    <col min="7699" max="7699" width="3.375" style="266" bestFit="1" customWidth="1"/>
    <col min="7700" max="7701" width="2.5" style="266" customWidth="1"/>
    <col min="7702" max="7702" width="3.375" style="266" bestFit="1" customWidth="1"/>
    <col min="7703" max="7704" width="2.5" style="266" customWidth="1"/>
    <col min="7705" max="7705" width="3.375" style="266" bestFit="1" customWidth="1"/>
    <col min="7706" max="7709" width="2.5" style="266" customWidth="1"/>
    <col min="7710" max="7937" width="9" style="266" customWidth="1"/>
    <col min="7938" max="7947" width="2.5" style="266" customWidth="1"/>
    <col min="7948" max="7948" width="3.375" style="266" bestFit="1" customWidth="1"/>
    <col min="7949" max="7949" width="3.375" style="266" customWidth="1"/>
    <col min="7950" max="7951" width="2.5" style="266" customWidth="1"/>
    <col min="7952" max="7952" width="3.375" style="266" bestFit="1" customWidth="1"/>
    <col min="7953" max="7954" width="2.5" style="266" customWidth="1"/>
    <col min="7955" max="7955" width="3.375" style="266" bestFit="1" customWidth="1"/>
    <col min="7956" max="7957" width="2.5" style="266" customWidth="1"/>
    <col min="7958" max="7958" width="3.375" style="266" bestFit="1" customWidth="1"/>
    <col min="7959" max="7960" width="2.5" style="266" customWidth="1"/>
    <col min="7961" max="7961" width="3.375" style="266" bestFit="1" customWidth="1"/>
    <col min="7962" max="7965" width="2.5" style="266" customWidth="1"/>
    <col min="7966" max="8193" width="9" style="266" customWidth="1"/>
    <col min="8194" max="8203" width="2.5" style="266" customWidth="1"/>
    <col min="8204" max="8204" width="3.375" style="266" bestFit="1" customWidth="1"/>
    <col min="8205" max="8205" width="3.375" style="266" customWidth="1"/>
    <col min="8206" max="8207" width="2.5" style="266" customWidth="1"/>
    <col min="8208" max="8208" width="3.375" style="266" bestFit="1" customWidth="1"/>
    <col min="8209" max="8210" width="2.5" style="266" customWidth="1"/>
    <col min="8211" max="8211" width="3.375" style="266" bestFit="1" customWidth="1"/>
    <col min="8212" max="8213" width="2.5" style="266" customWidth="1"/>
    <col min="8214" max="8214" width="3.375" style="266" bestFit="1" customWidth="1"/>
    <col min="8215" max="8216" width="2.5" style="266" customWidth="1"/>
    <col min="8217" max="8217" width="3.375" style="266" bestFit="1" customWidth="1"/>
    <col min="8218" max="8221" width="2.5" style="266" customWidth="1"/>
    <col min="8222" max="8449" width="9" style="266" customWidth="1"/>
    <col min="8450" max="8459" width="2.5" style="266" customWidth="1"/>
    <col min="8460" max="8460" width="3.375" style="266" bestFit="1" customWidth="1"/>
    <col min="8461" max="8461" width="3.375" style="266" customWidth="1"/>
    <col min="8462" max="8463" width="2.5" style="266" customWidth="1"/>
    <col min="8464" max="8464" width="3.375" style="266" bestFit="1" customWidth="1"/>
    <col min="8465" max="8466" width="2.5" style="266" customWidth="1"/>
    <col min="8467" max="8467" width="3.375" style="266" bestFit="1" customWidth="1"/>
    <col min="8468" max="8469" width="2.5" style="266" customWidth="1"/>
    <col min="8470" max="8470" width="3.375" style="266" bestFit="1" customWidth="1"/>
    <col min="8471" max="8472" width="2.5" style="266" customWidth="1"/>
    <col min="8473" max="8473" width="3.375" style="266" bestFit="1" customWidth="1"/>
    <col min="8474" max="8477" width="2.5" style="266" customWidth="1"/>
    <col min="8478" max="8705" width="9" style="266" customWidth="1"/>
    <col min="8706" max="8715" width="2.5" style="266" customWidth="1"/>
    <col min="8716" max="8716" width="3.375" style="266" bestFit="1" customWidth="1"/>
    <col min="8717" max="8717" width="3.375" style="266" customWidth="1"/>
    <col min="8718" max="8719" width="2.5" style="266" customWidth="1"/>
    <col min="8720" max="8720" width="3.375" style="266" bestFit="1" customWidth="1"/>
    <col min="8721" max="8722" width="2.5" style="266" customWidth="1"/>
    <col min="8723" max="8723" width="3.375" style="266" bestFit="1" customWidth="1"/>
    <col min="8724" max="8725" width="2.5" style="266" customWidth="1"/>
    <col min="8726" max="8726" width="3.375" style="266" bestFit="1" customWidth="1"/>
    <col min="8727" max="8728" width="2.5" style="266" customWidth="1"/>
    <col min="8729" max="8729" width="3.375" style="266" bestFit="1" customWidth="1"/>
    <col min="8730" max="8733" width="2.5" style="266" customWidth="1"/>
    <col min="8734" max="8961" width="9" style="266" customWidth="1"/>
    <col min="8962" max="8971" width="2.5" style="266" customWidth="1"/>
    <col min="8972" max="8972" width="3.375" style="266" bestFit="1" customWidth="1"/>
    <col min="8973" max="8973" width="3.375" style="266" customWidth="1"/>
    <col min="8974" max="8975" width="2.5" style="266" customWidth="1"/>
    <col min="8976" max="8976" width="3.375" style="266" bestFit="1" customWidth="1"/>
    <col min="8977" max="8978" width="2.5" style="266" customWidth="1"/>
    <col min="8979" max="8979" width="3.375" style="266" bestFit="1" customWidth="1"/>
    <col min="8980" max="8981" width="2.5" style="266" customWidth="1"/>
    <col min="8982" max="8982" width="3.375" style="266" bestFit="1" customWidth="1"/>
    <col min="8983" max="8984" width="2.5" style="266" customWidth="1"/>
    <col min="8985" max="8985" width="3.375" style="266" bestFit="1" customWidth="1"/>
    <col min="8986" max="8989" width="2.5" style="266" customWidth="1"/>
    <col min="8990" max="9217" width="9" style="266" customWidth="1"/>
    <col min="9218" max="9227" width="2.5" style="266" customWidth="1"/>
    <col min="9228" max="9228" width="3.375" style="266" bestFit="1" customWidth="1"/>
    <col min="9229" max="9229" width="3.375" style="266" customWidth="1"/>
    <col min="9230" max="9231" width="2.5" style="266" customWidth="1"/>
    <col min="9232" max="9232" width="3.375" style="266" bestFit="1" customWidth="1"/>
    <col min="9233" max="9234" width="2.5" style="266" customWidth="1"/>
    <col min="9235" max="9235" width="3.375" style="266" bestFit="1" customWidth="1"/>
    <col min="9236" max="9237" width="2.5" style="266" customWidth="1"/>
    <col min="9238" max="9238" width="3.375" style="266" bestFit="1" customWidth="1"/>
    <col min="9239" max="9240" width="2.5" style="266" customWidth="1"/>
    <col min="9241" max="9241" width="3.375" style="266" bestFit="1" customWidth="1"/>
    <col min="9242" max="9245" width="2.5" style="266" customWidth="1"/>
    <col min="9246" max="9473" width="9" style="266" customWidth="1"/>
    <col min="9474" max="9483" width="2.5" style="266" customWidth="1"/>
    <col min="9484" max="9484" width="3.375" style="266" bestFit="1" customWidth="1"/>
    <col min="9485" max="9485" width="3.375" style="266" customWidth="1"/>
    <col min="9486" max="9487" width="2.5" style="266" customWidth="1"/>
    <col min="9488" max="9488" width="3.375" style="266" bestFit="1" customWidth="1"/>
    <col min="9489" max="9490" width="2.5" style="266" customWidth="1"/>
    <col min="9491" max="9491" width="3.375" style="266" bestFit="1" customWidth="1"/>
    <col min="9492" max="9493" width="2.5" style="266" customWidth="1"/>
    <col min="9494" max="9494" width="3.375" style="266" bestFit="1" customWidth="1"/>
    <col min="9495" max="9496" width="2.5" style="266" customWidth="1"/>
    <col min="9497" max="9497" width="3.375" style="266" bestFit="1" customWidth="1"/>
    <col min="9498" max="9501" width="2.5" style="266" customWidth="1"/>
    <col min="9502" max="9729" width="9" style="266" customWidth="1"/>
    <col min="9730" max="9739" width="2.5" style="266" customWidth="1"/>
    <col min="9740" max="9740" width="3.375" style="266" bestFit="1" customWidth="1"/>
    <col min="9741" max="9741" width="3.375" style="266" customWidth="1"/>
    <col min="9742" max="9743" width="2.5" style="266" customWidth="1"/>
    <col min="9744" max="9744" width="3.375" style="266" bestFit="1" customWidth="1"/>
    <col min="9745" max="9746" width="2.5" style="266" customWidth="1"/>
    <col min="9747" max="9747" width="3.375" style="266" bestFit="1" customWidth="1"/>
    <col min="9748" max="9749" width="2.5" style="266" customWidth="1"/>
    <col min="9750" max="9750" width="3.375" style="266" bestFit="1" customWidth="1"/>
    <col min="9751" max="9752" width="2.5" style="266" customWidth="1"/>
    <col min="9753" max="9753" width="3.375" style="266" bestFit="1" customWidth="1"/>
    <col min="9754" max="9757" width="2.5" style="266" customWidth="1"/>
    <col min="9758" max="9985" width="9" style="266" customWidth="1"/>
    <col min="9986" max="9995" width="2.5" style="266" customWidth="1"/>
    <col min="9996" max="9996" width="3.375" style="266" bestFit="1" customWidth="1"/>
    <col min="9997" max="9997" width="3.375" style="266" customWidth="1"/>
    <col min="9998" max="9999" width="2.5" style="266" customWidth="1"/>
    <col min="10000" max="10000" width="3.375" style="266" bestFit="1" customWidth="1"/>
    <col min="10001" max="10002" width="2.5" style="266" customWidth="1"/>
    <col min="10003" max="10003" width="3.375" style="266" bestFit="1" customWidth="1"/>
    <col min="10004" max="10005" width="2.5" style="266" customWidth="1"/>
    <col min="10006" max="10006" width="3.375" style="266" bestFit="1" customWidth="1"/>
    <col min="10007" max="10008" width="2.5" style="266" customWidth="1"/>
    <col min="10009" max="10009" width="3.375" style="266" bestFit="1" customWidth="1"/>
    <col min="10010" max="10013" width="2.5" style="266" customWidth="1"/>
    <col min="10014" max="10241" width="9" style="266" customWidth="1"/>
    <col min="10242" max="10251" width="2.5" style="266" customWidth="1"/>
    <col min="10252" max="10252" width="3.375" style="266" bestFit="1" customWidth="1"/>
    <col min="10253" max="10253" width="3.375" style="266" customWidth="1"/>
    <col min="10254" max="10255" width="2.5" style="266" customWidth="1"/>
    <col min="10256" max="10256" width="3.375" style="266" bestFit="1" customWidth="1"/>
    <col min="10257" max="10258" width="2.5" style="266" customWidth="1"/>
    <col min="10259" max="10259" width="3.375" style="266" bestFit="1" customWidth="1"/>
    <col min="10260" max="10261" width="2.5" style="266" customWidth="1"/>
    <col min="10262" max="10262" width="3.375" style="266" bestFit="1" customWidth="1"/>
    <col min="10263" max="10264" width="2.5" style="266" customWidth="1"/>
    <col min="10265" max="10265" width="3.375" style="266" bestFit="1" customWidth="1"/>
    <col min="10266" max="10269" width="2.5" style="266" customWidth="1"/>
    <col min="10270" max="10497" width="9" style="266" customWidth="1"/>
    <col min="10498" max="10507" width="2.5" style="266" customWidth="1"/>
    <col min="10508" max="10508" width="3.375" style="266" bestFit="1" customWidth="1"/>
    <col min="10509" max="10509" width="3.375" style="266" customWidth="1"/>
    <col min="10510" max="10511" width="2.5" style="266" customWidth="1"/>
    <col min="10512" max="10512" width="3.375" style="266" bestFit="1" customWidth="1"/>
    <col min="10513" max="10514" width="2.5" style="266" customWidth="1"/>
    <col min="10515" max="10515" width="3.375" style="266" bestFit="1" customWidth="1"/>
    <col min="10516" max="10517" width="2.5" style="266" customWidth="1"/>
    <col min="10518" max="10518" width="3.375" style="266" bestFit="1" customWidth="1"/>
    <col min="10519" max="10520" width="2.5" style="266" customWidth="1"/>
    <col min="10521" max="10521" width="3.375" style="266" bestFit="1" customWidth="1"/>
    <col min="10522" max="10525" width="2.5" style="266" customWidth="1"/>
    <col min="10526" max="10753" width="9" style="266" customWidth="1"/>
    <col min="10754" max="10763" width="2.5" style="266" customWidth="1"/>
    <col min="10764" max="10764" width="3.375" style="266" bestFit="1" customWidth="1"/>
    <col min="10765" max="10765" width="3.375" style="266" customWidth="1"/>
    <col min="10766" max="10767" width="2.5" style="266" customWidth="1"/>
    <col min="10768" max="10768" width="3.375" style="266" bestFit="1" customWidth="1"/>
    <col min="10769" max="10770" width="2.5" style="266" customWidth="1"/>
    <col min="10771" max="10771" width="3.375" style="266" bestFit="1" customWidth="1"/>
    <col min="10772" max="10773" width="2.5" style="266" customWidth="1"/>
    <col min="10774" max="10774" width="3.375" style="266" bestFit="1" customWidth="1"/>
    <col min="10775" max="10776" width="2.5" style="266" customWidth="1"/>
    <col min="10777" max="10777" width="3.375" style="266" bestFit="1" customWidth="1"/>
    <col min="10778" max="10781" width="2.5" style="266" customWidth="1"/>
    <col min="10782" max="11009" width="9" style="266" customWidth="1"/>
    <col min="11010" max="11019" width="2.5" style="266" customWidth="1"/>
    <col min="11020" max="11020" width="3.375" style="266" bestFit="1" customWidth="1"/>
    <col min="11021" max="11021" width="3.375" style="266" customWidth="1"/>
    <col min="11022" max="11023" width="2.5" style="266" customWidth="1"/>
    <col min="11024" max="11024" width="3.375" style="266" bestFit="1" customWidth="1"/>
    <col min="11025" max="11026" width="2.5" style="266" customWidth="1"/>
    <col min="11027" max="11027" width="3.375" style="266" bestFit="1" customWidth="1"/>
    <col min="11028" max="11029" width="2.5" style="266" customWidth="1"/>
    <col min="11030" max="11030" width="3.375" style="266" bestFit="1" customWidth="1"/>
    <col min="11031" max="11032" width="2.5" style="266" customWidth="1"/>
    <col min="11033" max="11033" width="3.375" style="266" bestFit="1" customWidth="1"/>
    <col min="11034" max="11037" width="2.5" style="266" customWidth="1"/>
    <col min="11038" max="11265" width="9" style="266" customWidth="1"/>
    <col min="11266" max="11275" width="2.5" style="266" customWidth="1"/>
    <col min="11276" max="11276" width="3.375" style="266" bestFit="1" customWidth="1"/>
    <col min="11277" max="11277" width="3.375" style="266" customWidth="1"/>
    <col min="11278" max="11279" width="2.5" style="266" customWidth="1"/>
    <col min="11280" max="11280" width="3.375" style="266" bestFit="1" customWidth="1"/>
    <col min="11281" max="11282" width="2.5" style="266" customWidth="1"/>
    <col min="11283" max="11283" width="3.375" style="266" bestFit="1" customWidth="1"/>
    <col min="11284" max="11285" width="2.5" style="266" customWidth="1"/>
    <col min="11286" max="11286" width="3.375" style="266" bestFit="1" customWidth="1"/>
    <col min="11287" max="11288" width="2.5" style="266" customWidth="1"/>
    <col min="11289" max="11289" width="3.375" style="266" bestFit="1" customWidth="1"/>
    <col min="11290" max="11293" width="2.5" style="266" customWidth="1"/>
    <col min="11294" max="11521" width="9" style="266" customWidth="1"/>
    <col min="11522" max="11531" width="2.5" style="266" customWidth="1"/>
    <col min="11532" max="11532" width="3.375" style="266" bestFit="1" customWidth="1"/>
    <col min="11533" max="11533" width="3.375" style="266" customWidth="1"/>
    <col min="11534" max="11535" width="2.5" style="266" customWidth="1"/>
    <col min="11536" max="11536" width="3.375" style="266" bestFit="1" customWidth="1"/>
    <col min="11537" max="11538" width="2.5" style="266" customWidth="1"/>
    <col min="11539" max="11539" width="3.375" style="266" bestFit="1" customWidth="1"/>
    <col min="11540" max="11541" width="2.5" style="266" customWidth="1"/>
    <col min="11542" max="11542" width="3.375" style="266" bestFit="1" customWidth="1"/>
    <col min="11543" max="11544" width="2.5" style="266" customWidth="1"/>
    <col min="11545" max="11545" width="3.375" style="266" bestFit="1" customWidth="1"/>
    <col min="11546" max="11549" width="2.5" style="266" customWidth="1"/>
    <col min="11550" max="11777" width="9" style="266" customWidth="1"/>
    <col min="11778" max="11787" width="2.5" style="266" customWidth="1"/>
    <col min="11788" max="11788" width="3.375" style="266" bestFit="1" customWidth="1"/>
    <col min="11789" max="11789" width="3.375" style="266" customWidth="1"/>
    <col min="11790" max="11791" width="2.5" style="266" customWidth="1"/>
    <col min="11792" max="11792" width="3.375" style="266" bestFit="1" customWidth="1"/>
    <col min="11793" max="11794" width="2.5" style="266" customWidth="1"/>
    <col min="11795" max="11795" width="3.375" style="266" bestFit="1" customWidth="1"/>
    <col min="11796" max="11797" width="2.5" style="266" customWidth="1"/>
    <col min="11798" max="11798" width="3.375" style="266" bestFit="1" customWidth="1"/>
    <col min="11799" max="11800" width="2.5" style="266" customWidth="1"/>
    <col min="11801" max="11801" width="3.375" style="266" bestFit="1" customWidth="1"/>
    <col min="11802" max="11805" width="2.5" style="266" customWidth="1"/>
    <col min="11806" max="12033" width="9" style="266" customWidth="1"/>
    <col min="12034" max="12043" width="2.5" style="266" customWidth="1"/>
    <col min="12044" max="12044" width="3.375" style="266" bestFit="1" customWidth="1"/>
    <col min="12045" max="12045" width="3.375" style="266" customWidth="1"/>
    <col min="12046" max="12047" width="2.5" style="266" customWidth="1"/>
    <col min="12048" max="12048" width="3.375" style="266" bestFit="1" customWidth="1"/>
    <col min="12049" max="12050" width="2.5" style="266" customWidth="1"/>
    <col min="12051" max="12051" width="3.375" style="266" bestFit="1" customWidth="1"/>
    <col min="12052" max="12053" width="2.5" style="266" customWidth="1"/>
    <col min="12054" max="12054" width="3.375" style="266" bestFit="1" customWidth="1"/>
    <col min="12055" max="12056" width="2.5" style="266" customWidth="1"/>
    <col min="12057" max="12057" width="3.375" style="266" bestFit="1" customWidth="1"/>
    <col min="12058" max="12061" width="2.5" style="266" customWidth="1"/>
    <col min="12062" max="12289" width="9" style="266" customWidth="1"/>
    <col min="12290" max="12299" width="2.5" style="266" customWidth="1"/>
    <col min="12300" max="12300" width="3.375" style="266" bestFit="1" customWidth="1"/>
    <col min="12301" max="12301" width="3.375" style="266" customWidth="1"/>
    <col min="12302" max="12303" width="2.5" style="266" customWidth="1"/>
    <col min="12304" max="12304" width="3.375" style="266" bestFit="1" customWidth="1"/>
    <col min="12305" max="12306" width="2.5" style="266" customWidth="1"/>
    <col min="12307" max="12307" width="3.375" style="266" bestFit="1" customWidth="1"/>
    <col min="12308" max="12309" width="2.5" style="266" customWidth="1"/>
    <col min="12310" max="12310" width="3.375" style="266" bestFit="1" customWidth="1"/>
    <col min="12311" max="12312" width="2.5" style="266" customWidth="1"/>
    <col min="12313" max="12313" width="3.375" style="266" bestFit="1" customWidth="1"/>
    <col min="12314" max="12317" width="2.5" style="266" customWidth="1"/>
    <col min="12318" max="12545" width="9" style="266" customWidth="1"/>
    <col min="12546" max="12555" width="2.5" style="266" customWidth="1"/>
    <col min="12556" max="12556" width="3.375" style="266" bestFit="1" customWidth="1"/>
    <col min="12557" max="12557" width="3.375" style="266" customWidth="1"/>
    <col min="12558" max="12559" width="2.5" style="266" customWidth="1"/>
    <col min="12560" max="12560" width="3.375" style="266" bestFit="1" customWidth="1"/>
    <col min="12561" max="12562" width="2.5" style="266" customWidth="1"/>
    <col min="12563" max="12563" width="3.375" style="266" bestFit="1" customWidth="1"/>
    <col min="12564" max="12565" width="2.5" style="266" customWidth="1"/>
    <col min="12566" max="12566" width="3.375" style="266" bestFit="1" customWidth="1"/>
    <col min="12567" max="12568" width="2.5" style="266" customWidth="1"/>
    <col min="12569" max="12569" width="3.375" style="266" bestFit="1" customWidth="1"/>
    <col min="12570" max="12573" width="2.5" style="266" customWidth="1"/>
    <col min="12574" max="12801" width="9" style="266" customWidth="1"/>
    <col min="12802" max="12811" width="2.5" style="266" customWidth="1"/>
    <col min="12812" max="12812" width="3.375" style="266" bestFit="1" customWidth="1"/>
    <col min="12813" max="12813" width="3.375" style="266" customWidth="1"/>
    <col min="12814" max="12815" width="2.5" style="266" customWidth="1"/>
    <col min="12816" max="12816" width="3.375" style="266" bestFit="1" customWidth="1"/>
    <col min="12817" max="12818" width="2.5" style="266" customWidth="1"/>
    <col min="12819" max="12819" width="3.375" style="266" bestFit="1" customWidth="1"/>
    <col min="12820" max="12821" width="2.5" style="266" customWidth="1"/>
    <col min="12822" max="12822" width="3.375" style="266" bestFit="1" customWidth="1"/>
    <col min="12823" max="12824" width="2.5" style="266" customWidth="1"/>
    <col min="12825" max="12825" width="3.375" style="266" bestFit="1" customWidth="1"/>
    <col min="12826" max="12829" width="2.5" style="266" customWidth="1"/>
    <col min="12830" max="13057" width="9" style="266" customWidth="1"/>
    <col min="13058" max="13067" width="2.5" style="266" customWidth="1"/>
    <col min="13068" max="13068" width="3.375" style="266" bestFit="1" customWidth="1"/>
    <col min="13069" max="13069" width="3.375" style="266" customWidth="1"/>
    <col min="13070" max="13071" width="2.5" style="266" customWidth="1"/>
    <col min="13072" max="13072" width="3.375" style="266" bestFit="1" customWidth="1"/>
    <col min="13073" max="13074" width="2.5" style="266" customWidth="1"/>
    <col min="13075" max="13075" width="3.375" style="266" bestFit="1" customWidth="1"/>
    <col min="13076" max="13077" width="2.5" style="266" customWidth="1"/>
    <col min="13078" max="13078" width="3.375" style="266" bestFit="1" customWidth="1"/>
    <col min="13079" max="13080" width="2.5" style="266" customWidth="1"/>
    <col min="13081" max="13081" width="3.375" style="266" bestFit="1" customWidth="1"/>
    <col min="13082" max="13085" width="2.5" style="266" customWidth="1"/>
    <col min="13086" max="13313" width="9" style="266" customWidth="1"/>
    <col min="13314" max="13323" width="2.5" style="266" customWidth="1"/>
    <col min="13324" max="13324" width="3.375" style="266" bestFit="1" customWidth="1"/>
    <col min="13325" max="13325" width="3.375" style="266" customWidth="1"/>
    <col min="13326" max="13327" width="2.5" style="266" customWidth="1"/>
    <col min="13328" max="13328" width="3.375" style="266" bestFit="1" customWidth="1"/>
    <col min="13329" max="13330" width="2.5" style="266" customWidth="1"/>
    <col min="13331" max="13331" width="3.375" style="266" bestFit="1" customWidth="1"/>
    <col min="13332" max="13333" width="2.5" style="266" customWidth="1"/>
    <col min="13334" max="13334" width="3.375" style="266" bestFit="1" customWidth="1"/>
    <col min="13335" max="13336" width="2.5" style="266" customWidth="1"/>
    <col min="13337" max="13337" width="3.375" style="266" bestFit="1" customWidth="1"/>
    <col min="13338" max="13341" width="2.5" style="266" customWidth="1"/>
    <col min="13342" max="13569" width="9" style="266" customWidth="1"/>
    <col min="13570" max="13579" width="2.5" style="266" customWidth="1"/>
    <col min="13580" max="13580" width="3.375" style="266" bestFit="1" customWidth="1"/>
    <col min="13581" max="13581" width="3.375" style="266" customWidth="1"/>
    <col min="13582" max="13583" width="2.5" style="266" customWidth="1"/>
    <col min="13584" max="13584" width="3.375" style="266" bestFit="1" customWidth="1"/>
    <col min="13585" max="13586" width="2.5" style="266" customWidth="1"/>
    <col min="13587" max="13587" width="3.375" style="266" bestFit="1" customWidth="1"/>
    <col min="13588" max="13589" width="2.5" style="266" customWidth="1"/>
    <col min="13590" max="13590" width="3.375" style="266" bestFit="1" customWidth="1"/>
    <col min="13591" max="13592" width="2.5" style="266" customWidth="1"/>
    <col min="13593" max="13593" width="3.375" style="266" bestFit="1" customWidth="1"/>
    <col min="13594" max="13597" width="2.5" style="266" customWidth="1"/>
    <col min="13598" max="13825" width="9" style="266" customWidth="1"/>
    <col min="13826" max="13835" width="2.5" style="266" customWidth="1"/>
    <col min="13836" max="13836" width="3.375" style="266" bestFit="1" customWidth="1"/>
    <col min="13837" max="13837" width="3.375" style="266" customWidth="1"/>
    <col min="13838" max="13839" width="2.5" style="266" customWidth="1"/>
    <col min="13840" max="13840" width="3.375" style="266" bestFit="1" customWidth="1"/>
    <col min="13841" max="13842" width="2.5" style="266" customWidth="1"/>
    <col min="13843" max="13843" width="3.375" style="266" bestFit="1" customWidth="1"/>
    <col min="13844" max="13845" width="2.5" style="266" customWidth="1"/>
    <col min="13846" max="13846" width="3.375" style="266" bestFit="1" customWidth="1"/>
    <col min="13847" max="13848" width="2.5" style="266" customWidth="1"/>
    <col min="13849" max="13849" width="3.375" style="266" bestFit="1" customWidth="1"/>
    <col min="13850" max="13853" width="2.5" style="266" customWidth="1"/>
    <col min="13854" max="14081" width="9" style="266" customWidth="1"/>
    <col min="14082" max="14091" width="2.5" style="266" customWidth="1"/>
    <col min="14092" max="14092" width="3.375" style="266" bestFit="1" customWidth="1"/>
    <col min="14093" max="14093" width="3.375" style="266" customWidth="1"/>
    <col min="14094" max="14095" width="2.5" style="266" customWidth="1"/>
    <col min="14096" max="14096" width="3.375" style="266" bestFit="1" customWidth="1"/>
    <col min="14097" max="14098" width="2.5" style="266" customWidth="1"/>
    <col min="14099" max="14099" width="3.375" style="266" bestFit="1" customWidth="1"/>
    <col min="14100" max="14101" width="2.5" style="266" customWidth="1"/>
    <col min="14102" max="14102" width="3.375" style="266" bestFit="1" customWidth="1"/>
    <col min="14103" max="14104" width="2.5" style="266" customWidth="1"/>
    <col min="14105" max="14105" width="3.375" style="266" bestFit="1" customWidth="1"/>
    <col min="14106" max="14109" width="2.5" style="266" customWidth="1"/>
    <col min="14110" max="14337" width="9" style="266" customWidth="1"/>
    <col min="14338" max="14347" width="2.5" style="266" customWidth="1"/>
    <col min="14348" max="14348" width="3.375" style="266" bestFit="1" customWidth="1"/>
    <col min="14349" max="14349" width="3.375" style="266" customWidth="1"/>
    <col min="14350" max="14351" width="2.5" style="266" customWidth="1"/>
    <col min="14352" max="14352" width="3.375" style="266" bestFit="1" customWidth="1"/>
    <col min="14353" max="14354" width="2.5" style="266" customWidth="1"/>
    <col min="14355" max="14355" width="3.375" style="266" bestFit="1" customWidth="1"/>
    <col min="14356" max="14357" width="2.5" style="266" customWidth="1"/>
    <col min="14358" max="14358" width="3.375" style="266" bestFit="1" customWidth="1"/>
    <col min="14359" max="14360" width="2.5" style="266" customWidth="1"/>
    <col min="14361" max="14361" width="3.375" style="266" bestFit="1" customWidth="1"/>
    <col min="14362" max="14365" width="2.5" style="266" customWidth="1"/>
    <col min="14366" max="14593" width="9" style="266" customWidth="1"/>
    <col min="14594" max="14603" width="2.5" style="266" customWidth="1"/>
    <col min="14604" max="14604" width="3.375" style="266" bestFit="1" customWidth="1"/>
    <col min="14605" max="14605" width="3.375" style="266" customWidth="1"/>
    <col min="14606" max="14607" width="2.5" style="266" customWidth="1"/>
    <col min="14608" max="14608" width="3.375" style="266" bestFit="1" customWidth="1"/>
    <col min="14609" max="14610" width="2.5" style="266" customWidth="1"/>
    <col min="14611" max="14611" width="3.375" style="266" bestFit="1" customWidth="1"/>
    <col min="14612" max="14613" width="2.5" style="266" customWidth="1"/>
    <col min="14614" max="14614" width="3.375" style="266" bestFit="1" customWidth="1"/>
    <col min="14615" max="14616" width="2.5" style="266" customWidth="1"/>
    <col min="14617" max="14617" width="3.375" style="266" bestFit="1" customWidth="1"/>
    <col min="14618" max="14621" width="2.5" style="266" customWidth="1"/>
    <col min="14622" max="14849" width="9" style="266" customWidth="1"/>
    <col min="14850" max="14859" width="2.5" style="266" customWidth="1"/>
    <col min="14860" max="14860" width="3.375" style="266" bestFit="1" customWidth="1"/>
    <col min="14861" max="14861" width="3.375" style="266" customWidth="1"/>
    <col min="14862" max="14863" width="2.5" style="266" customWidth="1"/>
    <col min="14864" max="14864" width="3.375" style="266" bestFit="1" customWidth="1"/>
    <col min="14865" max="14866" width="2.5" style="266" customWidth="1"/>
    <col min="14867" max="14867" width="3.375" style="266" bestFit="1" customWidth="1"/>
    <col min="14868" max="14869" width="2.5" style="266" customWidth="1"/>
    <col min="14870" max="14870" width="3.375" style="266" bestFit="1" customWidth="1"/>
    <col min="14871" max="14872" width="2.5" style="266" customWidth="1"/>
    <col min="14873" max="14873" width="3.375" style="266" bestFit="1" customWidth="1"/>
    <col min="14874" max="14877" width="2.5" style="266" customWidth="1"/>
    <col min="14878" max="15105" width="9" style="266" customWidth="1"/>
    <col min="15106" max="15115" width="2.5" style="266" customWidth="1"/>
    <col min="15116" max="15116" width="3.375" style="266" bestFit="1" customWidth="1"/>
    <col min="15117" max="15117" width="3.375" style="266" customWidth="1"/>
    <col min="15118" max="15119" width="2.5" style="266" customWidth="1"/>
    <col min="15120" max="15120" width="3.375" style="266" bestFit="1" customWidth="1"/>
    <col min="15121" max="15122" width="2.5" style="266" customWidth="1"/>
    <col min="15123" max="15123" width="3.375" style="266" bestFit="1" customWidth="1"/>
    <col min="15124" max="15125" width="2.5" style="266" customWidth="1"/>
    <col min="15126" max="15126" width="3.375" style="266" bestFit="1" customWidth="1"/>
    <col min="15127" max="15128" width="2.5" style="266" customWidth="1"/>
    <col min="15129" max="15129" width="3.375" style="266" bestFit="1" customWidth="1"/>
    <col min="15130" max="15133" width="2.5" style="266" customWidth="1"/>
    <col min="15134" max="15361" width="9" style="266" customWidth="1"/>
    <col min="15362" max="15371" width="2.5" style="266" customWidth="1"/>
    <col min="15372" max="15372" width="3.375" style="266" bestFit="1" customWidth="1"/>
    <col min="15373" max="15373" width="3.375" style="266" customWidth="1"/>
    <col min="15374" max="15375" width="2.5" style="266" customWidth="1"/>
    <col min="15376" max="15376" width="3.375" style="266" bestFit="1" customWidth="1"/>
    <col min="15377" max="15378" width="2.5" style="266" customWidth="1"/>
    <col min="15379" max="15379" width="3.375" style="266" bestFit="1" customWidth="1"/>
    <col min="15380" max="15381" width="2.5" style="266" customWidth="1"/>
    <col min="15382" max="15382" width="3.375" style="266" bestFit="1" customWidth="1"/>
    <col min="15383" max="15384" width="2.5" style="266" customWidth="1"/>
    <col min="15385" max="15385" width="3.375" style="266" bestFit="1" customWidth="1"/>
    <col min="15386" max="15389" width="2.5" style="266" customWidth="1"/>
    <col min="15390" max="15617" width="9" style="266" customWidth="1"/>
    <col min="15618" max="15627" width="2.5" style="266" customWidth="1"/>
    <col min="15628" max="15628" width="3.375" style="266" bestFit="1" customWidth="1"/>
    <col min="15629" max="15629" width="3.375" style="266" customWidth="1"/>
    <col min="15630" max="15631" width="2.5" style="266" customWidth="1"/>
    <col min="15632" max="15632" width="3.375" style="266" bestFit="1" customWidth="1"/>
    <col min="15633" max="15634" width="2.5" style="266" customWidth="1"/>
    <col min="15635" max="15635" width="3.375" style="266" bestFit="1" customWidth="1"/>
    <col min="15636" max="15637" width="2.5" style="266" customWidth="1"/>
    <col min="15638" max="15638" width="3.375" style="266" bestFit="1" customWidth="1"/>
    <col min="15639" max="15640" width="2.5" style="266" customWidth="1"/>
    <col min="15641" max="15641" width="3.375" style="266" bestFit="1" customWidth="1"/>
    <col min="15642" max="15645" width="2.5" style="266" customWidth="1"/>
    <col min="15646" max="15873" width="9" style="266" customWidth="1"/>
    <col min="15874" max="15883" width="2.5" style="266" customWidth="1"/>
    <col min="15884" max="15884" width="3.375" style="266" bestFit="1" customWidth="1"/>
    <col min="15885" max="15885" width="3.375" style="266" customWidth="1"/>
    <col min="15886" max="15887" width="2.5" style="266" customWidth="1"/>
    <col min="15888" max="15888" width="3.375" style="266" bestFit="1" customWidth="1"/>
    <col min="15889" max="15890" width="2.5" style="266" customWidth="1"/>
    <col min="15891" max="15891" width="3.375" style="266" bestFit="1" customWidth="1"/>
    <col min="15892" max="15893" width="2.5" style="266" customWidth="1"/>
    <col min="15894" max="15894" width="3.375" style="266" bestFit="1" customWidth="1"/>
    <col min="15895" max="15896" width="2.5" style="266" customWidth="1"/>
    <col min="15897" max="15897" width="3.375" style="266" bestFit="1" customWidth="1"/>
    <col min="15898" max="15901" width="2.5" style="266" customWidth="1"/>
    <col min="15902" max="16129" width="9" style="266" customWidth="1"/>
    <col min="16130" max="16139" width="2.5" style="266" customWidth="1"/>
    <col min="16140" max="16140" width="3.375" style="266" bestFit="1" customWidth="1"/>
    <col min="16141" max="16141" width="3.375" style="266" customWidth="1"/>
    <col min="16142" max="16143" width="2.5" style="266" customWidth="1"/>
    <col min="16144" max="16144" width="3.375" style="266" bestFit="1" customWidth="1"/>
    <col min="16145" max="16146" width="2.5" style="266" customWidth="1"/>
    <col min="16147" max="16147" width="3.375" style="266" bestFit="1" customWidth="1"/>
    <col min="16148" max="16149" width="2.5" style="266" customWidth="1"/>
    <col min="16150" max="16150" width="3.375" style="266" bestFit="1" customWidth="1"/>
    <col min="16151" max="16152" width="2.5" style="266" customWidth="1"/>
    <col min="16153" max="16153" width="3.375" style="266" bestFit="1" customWidth="1"/>
    <col min="16154" max="16157" width="2.5" style="266" customWidth="1"/>
    <col min="16158" max="16384" width="9" style="266" customWidth="1"/>
  </cols>
  <sheetData>
    <row r="1" spans="1:27">
      <c r="A1" s="266" t="s">
        <v>438</v>
      </c>
    </row>
    <row r="4" spans="1:27" ht="17.25">
      <c r="B4" s="267" t="s">
        <v>490</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row>
    <row r="5" spans="1:27" ht="17.25">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row>
    <row r="7" spans="1:27">
      <c r="A7" s="266" t="s">
        <v>590</v>
      </c>
    </row>
    <row r="8" spans="1:27">
      <c r="E8" s="275" t="s">
        <v>435</v>
      </c>
      <c r="F8" s="278"/>
      <c r="G8" s="278"/>
      <c r="H8" s="278"/>
      <c r="I8" s="278"/>
      <c r="J8" s="282"/>
      <c r="K8" s="273"/>
      <c r="L8" s="284"/>
      <c r="M8" s="284"/>
      <c r="N8" s="284"/>
      <c r="O8" s="284"/>
      <c r="P8" s="288"/>
      <c r="Q8" s="275" t="s">
        <v>369</v>
      </c>
      <c r="R8" s="278"/>
      <c r="S8" s="278"/>
      <c r="T8" s="278"/>
      <c r="U8" s="278"/>
      <c r="V8" s="282"/>
    </row>
    <row r="9" spans="1:27">
      <c r="E9" s="276"/>
      <c r="F9" s="279"/>
      <c r="G9" s="279"/>
      <c r="H9" s="279"/>
      <c r="I9" s="279"/>
      <c r="J9" s="283"/>
      <c r="N9" s="285"/>
      <c r="O9" s="287"/>
      <c r="P9" s="287"/>
      <c r="Q9" s="276"/>
      <c r="R9" s="279"/>
      <c r="S9" s="279"/>
      <c r="T9" s="279"/>
      <c r="U9" s="279"/>
      <c r="V9" s="283"/>
    </row>
    <row r="10" spans="1:27">
      <c r="N10" s="273"/>
      <c r="O10" s="284"/>
      <c r="P10" s="284"/>
    </row>
    <row r="11" spans="1:27">
      <c r="K11" s="271" t="s">
        <v>422</v>
      </c>
      <c r="L11" s="277"/>
      <c r="M11" s="277"/>
      <c r="N11" s="277"/>
      <c r="O11" s="277"/>
      <c r="P11" s="286"/>
    </row>
    <row r="12" spans="1:27">
      <c r="N12" s="280"/>
      <c r="O12" s="272"/>
      <c r="P12" s="272"/>
    </row>
    <row r="13" spans="1:27">
      <c r="K13" s="271" t="s">
        <v>436</v>
      </c>
      <c r="L13" s="277"/>
      <c r="M13" s="277"/>
      <c r="N13" s="277"/>
      <c r="O13" s="277"/>
      <c r="P13" s="286"/>
    </row>
    <row r="14" spans="1:27">
      <c r="J14" s="284"/>
      <c r="K14" s="284"/>
      <c r="L14" s="284"/>
      <c r="M14" s="284"/>
      <c r="N14" s="280"/>
      <c r="O14" s="272"/>
      <c r="P14" s="272"/>
      <c r="Q14" s="284"/>
      <c r="R14" s="284"/>
      <c r="S14" s="284"/>
    </row>
    <row r="15" spans="1:27">
      <c r="J15" s="285"/>
      <c r="N15" s="273"/>
      <c r="O15" s="284"/>
      <c r="P15" s="272"/>
      <c r="T15" s="289"/>
      <c r="U15" s="269"/>
    </row>
    <row r="16" spans="1:27">
      <c r="D16" s="271" t="s">
        <v>205</v>
      </c>
      <c r="E16" s="277"/>
      <c r="F16" s="277"/>
      <c r="G16" s="277"/>
      <c r="H16" s="277"/>
      <c r="I16" s="277"/>
      <c r="J16" s="286"/>
      <c r="L16" s="271" t="s">
        <v>205</v>
      </c>
      <c r="M16" s="277"/>
      <c r="N16" s="277"/>
      <c r="O16" s="277"/>
      <c r="P16" s="286"/>
      <c r="S16" s="271" t="s">
        <v>205</v>
      </c>
      <c r="T16" s="277"/>
      <c r="U16" s="277"/>
      <c r="V16" s="277"/>
      <c r="W16" s="277"/>
      <c r="X16" s="277"/>
      <c r="Y16" s="286"/>
    </row>
    <row r="17" spans="2:27">
      <c r="D17" s="272"/>
      <c r="E17" s="272"/>
      <c r="F17" s="272"/>
      <c r="G17" s="280"/>
      <c r="H17" s="272"/>
      <c r="I17" s="272"/>
      <c r="M17" s="272"/>
      <c r="N17" s="280"/>
      <c r="O17" s="272"/>
      <c r="S17" s="272"/>
      <c r="T17" s="272"/>
      <c r="U17" s="272"/>
      <c r="V17" s="280"/>
      <c r="W17" s="272"/>
      <c r="X17" s="272"/>
    </row>
    <row r="18" spans="2:27">
      <c r="D18" s="273"/>
      <c r="G18" s="273"/>
      <c r="J18" s="273"/>
      <c r="M18" s="273"/>
      <c r="P18" s="273"/>
      <c r="S18" s="273"/>
      <c r="V18" s="273"/>
      <c r="Y18" s="273"/>
    </row>
    <row r="19" spans="2:27" ht="75" customHeight="1">
      <c r="C19" s="270" t="s">
        <v>268</v>
      </c>
      <c r="D19" s="274"/>
      <c r="F19" s="270" t="s">
        <v>268</v>
      </c>
      <c r="G19" s="274"/>
      <c r="H19" s="281"/>
      <c r="I19" s="270" t="s">
        <v>268</v>
      </c>
      <c r="J19" s="274"/>
      <c r="L19" s="270" t="s">
        <v>268</v>
      </c>
      <c r="M19" s="274"/>
      <c r="N19" s="281"/>
      <c r="O19" s="270" t="s">
        <v>268</v>
      </c>
      <c r="P19" s="274"/>
      <c r="R19" s="270" t="s">
        <v>268</v>
      </c>
      <c r="S19" s="274"/>
      <c r="U19" s="270" t="s">
        <v>268</v>
      </c>
      <c r="V19" s="274"/>
      <c r="X19" s="270" t="s">
        <v>268</v>
      </c>
      <c r="Y19" s="274"/>
    </row>
    <row r="26" spans="2:27" ht="37.5" customHeight="1">
      <c r="B26" s="268"/>
      <c r="C26" s="268"/>
      <c r="D26" s="269"/>
      <c r="E26" s="268"/>
      <c r="F26" s="268"/>
      <c r="G26" s="269"/>
      <c r="H26" s="268"/>
      <c r="I26" s="268"/>
      <c r="J26" s="269"/>
      <c r="K26" s="269"/>
      <c r="L26" s="269"/>
      <c r="M26" s="269"/>
      <c r="N26" s="269"/>
      <c r="O26" s="269"/>
      <c r="P26" s="269"/>
      <c r="Q26" s="269"/>
      <c r="R26" s="269"/>
      <c r="S26" s="269"/>
      <c r="T26" s="269"/>
      <c r="U26" s="269"/>
      <c r="V26" s="269"/>
      <c r="W26" s="269"/>
      <c r="X26" s="269"/>
      <c r="Y26" s="269"/>
    </row>
    <row r="27" spans="2:27" ht="37.5" customHeight="1">
      <c r="B27" s="268"/>
      <c r="C27" s="268"/>
      <c r="D27" s="269"/>
      <c r="E27" s="268"/>
      <c r="F27" s="268"/>
      <c r="G27" s="269"/>
      <c r="H27" s="268"/>
      <c r="I27" s="268"/>
      <c r="J27" s="269"/>
      <c r="K27" s="269"/>
      <c r="L27" s="269"/>
      <c r="M27" s="269"/>
      <c r="N27" s="269"/>
      <c r="O27" s="269"/>
      <c r="P27" s="269"/>
      <c r="Q27" s="269"/>
      <c r="R27" s="269"/>
      <c r="S27" s="269"/>
      <c r="T27" s="269"/>
      <c r="U27" s="269"/>
      <c r="V27" s="269"/>
      <c r="W27" s="269"/>
      <c r="X27" s="269"/>
      <c r="Y27" s="269"/>
      <c r="Z27" s="269"/>
      <c r="AA27" s="269"/>
    </row>
    <row r="28" spans="2:27">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row>
    <row r="29" spans="2:27">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row>
    <row r="30" spans="2:27">
      <c r="B30" s="269"/>
      <c r="C30" s="269"/>
      <c r="D30" s="269"/>
      <c r="E30" s="268"/>
      <c r="F30" s="268"/>
      <c r="G30" s="269"/>
      <c r="H30" s="269"/>
      <c r="I30" s="269"/>
      <c r="J30" s="269"/>
      <c r="K30" s="269"/>
      <c r="L30" s="269"/>
      <c r="M30" s="269"/>
      <c r="N30" s="269"/>
      <c r="O30" s="269"/>
      <c r="P30" s="269"/>
      <c r="Q30" s="269"/>
      <c r="R30" s="269"/>
      <c r="S30" s="269"/>
      <c r="T30" s="269"/>
      <c r="U30" s="269"/>
      <c r="V30" s="269"/>
      <c r="W30" s="269"/>
      <c r="X30" s="269"/>
      <c r="Y30" s="269"/>
      <c r="Z30" s="269"/>
      <c r="AA30" s="269"/>
    </row>
    <row r="31" spans="2:27" ht="75" customHeight="1">
      <c r="B31" s="269"/>
      <c r="C31" s="269"/>
      <c r="D31" s="269"/>
      <c r="E31" s="268"/>
      <c r="F31" s="268"/>
      <c r="G31" s="269"/>
      <c r="H31" s="268"/>
      <c r="I31" s="268"/>
      <c r="J31" s="269"/>
      <c r="K31" s="268"/>
      <c r="L31" s="268"/>
      <c r="M31" s="269"/>
      <c r="N31" s="268"/>
      <c r="O31" s="268"/>
      <c r="P31" s="269"/>
      <c r="Q31" s="268"/>
      <c r="R31" s="268"/>
      <c r="S31" s="269"/>
      <c r="T31" s="268"/>
      <c r="U31" s="268"/>
      <c r="V31" s="269"/>
      <c r="W31" s="268"/>
      <c r="X31" s="290"/>
      <c r="Y31" s="269"/>
      <c r="Z31" s="268"/>
      <c r="AA31" s="291"/>
    </row>
    <row r="32" spans="2:27">
      <c r="AA32" s="269"/>
    </row>
    <row r="35" spans="2:2">
      <c r="B35" s="266" t="s">
        <v>330</v>
      </c>
    </row>
  </sheetData>
  <mergeCells count="27">
    <mergeCell ref="B4:AA4"/>
    <mergeCell ref="K11:P11"/>
    <mergeCell ref="K13:P13"/>
    <mergeCell ref="D16:J16"/>
    <mergeCell ref="L16:P16"/>
    <mergeCell ref="S16:Y16"/>
    <mergeCell ref="C19:D19"/>
    <mergeCell ref="F19:G19"/>
    <mergeCell ref="I19:J19"/>
    <mergeCell ref="L19:M19"/>
    <mergeCell ref="O19:P19"/>
    <mergeCell ref="R19:S19"/>
    <mergeCell ref="U19:V19"/>
    <mergeCell ref="X19:Y19"/>
    <mergeCell ref="H31:I31"/>
    <mergeCell ref="K31:L31"/>
    <mergeCell ref="N31:O31"/>
    <mergeCell ref="Q31:R31"/>
    <mergeCell ref="T31:U31"/>
    <mergeCell ref="W31:X31"/>
    <mergeCell ref="Z31:AA31"/>
    <mergeCell ref="E8:J9"/>
    <mergeCell ref="Q8:V9"/>
    <mergeCell ref="B26:C27"/>
    <mergeCell ref="E26:F27"/>
    <mergeCell ref="H26:I27"/>
    <mergeCell ref="E30:F31"/>
  </mergeCells>
  <phoneticPr fontId="9"/>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U110"/>
  <sheetViews>
    <sheetView showGridLines="0" view="pageBreakPreview" zoomScaleNormal="70" zoomScaleSheetLayoutView="100" workbookViewId="0">
      <selection activeCell="B11" sqref="B11:S11"/>
    </sheetView>
  </sheetViews>
  <sheetFormatPr defaultColWidth="2.5" defaultRowHeight="13.5"/>
  <cols>
    <col min="1" max="1" width="3.125" style="266" customWidth="1"/>
    <col min="2" max="11" width="1.875" style="266" customWidth="1"/>
    <col min="12" max="14" width="7" style="266" customWidth="1"/>
    <col min="15" max="15" width="14.375" style="266" customWidth="1"/>
    <col min="16" max="16" width="18.875" style="266" customWidth="1"/>
    <col min="17" max="17" width="11.125" style="266" hidden="1" customWidth="1"/>
    <col min="18" max="18" width="6.25" style="266" customWidth="1"/>
    <col min="19" max="19" width="7.625" style="266" customWidth="1"/>
    <col min="20" max="20" width="8.375" style="266" customWidth="1"/>
    <col min="21" max="21" width="45.75" style="266" customWidth="1"/>
    <col min="22" max="16384" width="2.5" style="266"/>
  </cols>
  <sheetData>
    <row r="1" spans="1:21">
      <c r="P1" s="266" t="s">
        <v>67</v>
      </c>
      <c r="Q1" s="266">
        <f>COUNTIF(Q11:Q110,"未算定")</f>
        <v>0</v>
      </c>
    </row>
    <row r="2" spans="1:21">
      <c r="P2" s="266" t="s">
        <v>63</v>
      </c>
      <c r="Q2" s="266">
        <f>COUNTA(Q11:Q110)</f>
        <v>0</v>
      </c>
    </row>
    <row r="3" spans="1:21" ht="21" customHeight="1">
      <c r="B3" s="298"/>
      <c r="C3" s="298"/>
      <c r="D3" s="298"/>
      <c r="E3" s="298"/>
      <c r="F3" s="298"/>
      <c r="G3" s="298"/>
      <c r="H3" s="298"/>
      <c r="I3" s="298"/>
      <c r="J3" s="298"/>
      <c r="K3" s="298"/>
      <c r="L3" s="298"/>
      <c r="M3" s="298"/>
      <c r="N3" s="298"/>
      <c r="O3" s="298"/>
      <c r="P3" s="298"/>
      <c r="T3" s="329" t="s">
        <v>165</v>
      </c>
      <c r="U3" s="334" t="str">
        <f>申請書!E9</f>
        <v>株式会社玉野市</v>
      </c>
    </row>
    <row r="4" spans="1:21" ht="21" customHeight="1">
      <c r="B4" s="298"/>
      <c r="C4" s="298"/>
      <c r="D4" s="298"/>
      <c r="E4" s="298"/>
      <c r="F4" s="298"/>
      <c r="G4" s="298"/>
      <c r="H4" s="298"/>
      <c r="I4" s="298"/>
      <c r="J4" s="298"/>
      <c r="K4" s="298"/>
      <c r="L4" s="298"/>
      <c r="M4" s="298"/>
      <c r="N4" s="298"/>
      <c r="O4" s="298"/>
      <c r="P4" s="298"/>
      <c r="T4" s="329" t="s">
        <v>187</v>
      </c>
      <c r="U4" s="334" t="str">
        <f>申請書!H7</f>
        <v>地密特養（市内・定員29人）</v>
      </c>
    </row>
    <row r="5" spans="1:21" ht="17.25">
      <c r="A5" s="292" t="s">
        <v>572</v>
      </c>
      <c r="B5" s="292"/>
      <c r="C5" s="292"/>
      <c r="D5" s="292"/>
      <c r="E5" s="292"/>
      <c r="F5" s="292"/>
      <c r="G5" s="292"/>
      <c r="H5" s="292"/>
      <c r="I5" s="292"/>
      <c r="J5" s="292"/>
      <c r="K5" s="292"/>
      <c r="L5" s="292"/>
      <c r="M5" s="292"/>
      <c r="N5" s="292"/>
      <c r="O5" s="292"/>
      <c r="P5" s="292"/>
      <c r="Q5" s="292"/>
      <c r="R5" s="292"/>
      <c r="S5" s="292"/>
      <c r="T5" s="292"/>
      <c r="U5" s="292"/>
    </row>
    <row r="6" spans="1:21" ht="7.5" customHeight="1">
      <c r="A6" s="293"/>
      <c r="B6" s="293"/>
      <c r="C6" s="293"/>
      <c r="D6" s="305"/>
      <c r="E6" s="305"/>
      <c r="F6" s="305"/>
      <c r="G6" s="305"/>
      <c r="H6" s="305"/>
      <c r="I6" s="305"/>
      <c r="J6" s="305"/>
      <c r="K6" s="305"/>
      <c r="L6" s="305"/>
      <c r="M6" s="305"/>
      <c r="N6" s="305"/>
      <c r="O6" s="305"/>
      <c r="P6" s="305"/>
    </row>
    <row r="7" spans="1:21" ht="21" customHeight="1">
      <c r="A7" s="294"/>
      <c r="B7" s="294"/>
      <c r="C7" s="294"/>
      <c r="D7" s="294"/>
      <c r="E7" s="294"/>
      <c r="F7" s="294"/>
      <c r="G7" s="294"/>
      <c r="H7" s="294"/>
      <c r="I7" s="294"/>
      <c r="J7" s="294"/>
      <c r="K7" s="294"/>
      <c r="L7" s="294"/>
      <c r="M7" s="294"/>
      <c r="N7" s="294"/>
      <c r="O7" s="294"/>
      <c r="P7" s="294"/>
      <c r="Q7" s="294"/>
      <c r="R7" s="294"/>
      <c r="S7" s="294"/>
      <c r="T7" s="294"/>
      <c r="U7" s="294"/>
    </row>
    <row r="8" spans="1:21" ht="14.25">
      <c r="A8" s="295"/>
      <c r="B8" s="299" t="s">
        <v>41</v>
      </c>
      <c r="C8" s="302"/>
      <c r="D8" s="302"/>
      <c r="E8" s="302"/>
      <c r="F8" s="302"/>
      <c r="G8" s="302"/>
      <c r="H8" s="302"/>
      <c r="I8" s="302"/>
      <c r="J8" s="302"/>
      <c r="K8" s="307"/>
      <c r="L8" s="310" t="s">
        <v>69</v>
      </c>
      <c r="M8" s="313" t="s">
        <v>6</v>
      </c>
      <c r="N8" s="314"/>
      <c r="O8" s="315" t="s">
        <v>43</v>
      </c>
      <c r="P8" s="318" t="s">
        <v>44</v>
      </c>
      <c r="Q8" s="321" t="e">
        <f>(Q2-Q1)/Q2</f>
        <v>#DIV/0!</v>
      </c>
      <c r="R8" s="287"/>
      <c r="S8" s="287"/>
      <c r="T8" s="330">
        <v>45875</v>
      </c>
      <c r="U8" s="335"/>
    </row>
    <row r="9" spans="1:21" ht="76.5" customHeight="1">
      <c r="A9" s="296"/>
      <c r="B9" s="300"/>
      <c r="C9" s="303"/>
      <c r="D9" s="303"/>
      <c r="E9" s="303"/>
      <c r="F9" s="303"/>
      <c r="G9" s="303"/>
      <c r="H9" s="303"/>
      <c r="I9" s="303"/>
      <c r="J9" s="303"/>
      <c r="K9" s="308"/>
      <c r="L9" s="311"/>
      <c r="M9" s="311" t="s">
        <v>48</v>
      </c>
      <c r="N9" s="311" t="s">
        <v>54</v>
      </c>
      <c r="O9" s="316"/>
      <c r="P9" s="319"/>
      <c r="Q9" s="322" t="s">
        <v>3</v>
      </c>
      <c r="R9" s="325" t="s">
        <v>40</v>
      </c>
      <c r="S9" s="325" t="s">
        <v>75</v>
      </c>
      <c r="T9" s="331" t="s">
        <v>19</v>
      </c>
      <c r="U9" s="336" t="s">
        <v>15</v>
      </c>
    </row>
    <row r="10" spans="1:21" ht="4.5" customHeight="1">
      <c r="A10" s="296"/>
      <c r="B10" s="300"/>
      <c r="C10" s="303"/>
      <c r="D10" s="303"/>
      <c r="E10" s="303"/>
      <c r="F10" s="303"/>
      <c r="G10" s="303"/>
      <c r="H10" s="303"/>
      <c r="I10" s="303"/>
      <c r="J10" s="303"/>
      <c r="K10" s="308"/>
      <c r="L10" s="311"/>
      <c r="M10" s="311"/>
      <c r="N10" s="311"/>
      <c r="O10" s="316"/>
      <c r="P10" s="319"/>
      <c r="Q10" s="323"/>
      <c r="R10" s="326"/>
      <c r="S10" s="326"/>
      <c r="T10" s="332"/>
    </row>
    <row r="11" spans="1:21" ht="45" customHeight="1">
      <c r="A11" s="297">
        <v>1</v>
      </c>
      <c r="B11" s="301">
        <v>3</v>
      </c>
      <c r="C11" s="304">
        <v>3</v>
      </c>
      <c r="D11" s="306">
        <v>0</v>
      </c>
      <c r="E11" s="306">
        <v>0</v>
      </c>
      <c r="F11" s="306">
        <v>0</v>
      </c>
      <c r="G11" s="306">
        <v>0</v>
      </c>
      <c r="H11" s="306">
        <v>0</v>
      </c>
      <c r="I11" s="306">
        <v>0</v>
      </c>
      <c r="J11" s="306">
        <v>0</v>
      </c>
      <c r="K11" s="309">
        <v>0</v>
      </c>
      <c r="L11" s="312" t="s">
        <v>592</v>
      </c>
      <c r="M11" s="312" t="s">
        <v>593</v>
      </c>
      <c r="N11" s="312" t="s">
        <v>592</v>
      </c>
      <c r="O11" s="317" t="s">
        <v>594</v>
      </c>
      <c r="P11" s="320" t="s">
        <v>595</v>
      </c>
      <c r="Q11" s="324"/>
      <c r="R11" s="327">
        <v>29</v>
      </c>
      <c r="S11" s="328">
        <v>39539</v>
      </c>
      <c r="T11" s="333">
        <f t="shared" ref="T11:T74" si="0">IF(S11="","",($T$8-S11)/365)</f>
        <v>17.358904109589041</v>
      </c>
      <c r="U11" s="337"/>
    </row>
    <row r="12" spans="1:21" ht="45" customHeight="1">
      <c r="A12" s="297">
        <v>2</v>
      </c>
      <c r="B12" s="301"/>
      <c r="C12" s="304"/>
      <c r="D12" s="306"/>
      <c r="E12" s="306"/>
      <c r="F12" s="306"/>
      <c r="G12" s="306"/>
      <c r="H12" s="306"/>
      <c r="I12" s="306"/>
      <c r="J12" s="306"/>
      <c r="K12" s="309"/>
      <c r="L12" s="312"/>
      <c r="M12" s="312"/>
      <c r="N12" s="312"/>
      <c r="O12" s="317"/>
      <c r="P12" s="320"/>
      <c r="Q12" s="324"/>
      <c r="R12" s="327"/>
      <c r="S12" s="328"/>
      <c r="T12" s="333" t="str">
        <f t="shared" si="0"/>
        <v/>
      </c>
      <c r="U12" s="337"/>
    </row>
    <row r="13" spans="1:21" ht="45" customHeight="1">
      <c r="A13" s="297">
        <v>3</v>
      </c>
      <c r="B13" s="301"/>
      <c r="C13" s="304"/>
      <c r="D13" s="306"/>
      <c r="E13" s="306"/>
      <c r="F13" s="306"/>
      <c r="G13" s="306"/>
      <c r="H13" s="306"/>
      <c r="I13" s="306"/>
      <c r="J13" s="306"/>
      <c r="K13" s="309"/>
      <c r="L13" s="312"/>
      <c r="M13" s="312"/>
      <c r="N13" s="312"/>
      <c r="O13" s="317"/>
      <c r="P13" s="320"/>
      <c r="Q13" s="324"/>
      <c r="R13" s="327"/>
      <c r="S13" s="328"/>
      <c r="T13" s="333" t="str">
        <f t="shared" si="0"/>
        <v/>
      </c>
      <c r="U13" s="337"/>
    </row>
    <row r="14" spans="1:21" ht="45" customHeight="1">
      <c r="A14" s="297">
        <v>4</v>
      </c>
      <c r="B14" s="301"/>
      <c r="C14" s="304"/>
      <c r="D14" s="306"/>
      <c r="E14" s="306"/>
      <c r="F14" s="306"/>
      <c r="G14" s="306"/>
      <c r="H14" s="306"/>
      <c r="I14" s="306"/>
      <c r="J14" s="306"/>
      <c r="K14" s="309"/>
      <c r="L14" s="312"/>
      <c r="M14" s="312"/>
      <c r="N14" s="312"/>
      <c r="O14" s="317"/>
      <c r="P14" s="320"/>
      <c r="Q14" s="324"/>
      <c r="R14" s="327"/>
      <c r="S14" s="328"/>
      <c r="T14" s="333" t="str">
        <f t="shared" si="0"/>
        <v/>
      </c>
      <c r="U14" s="337"/>
    </row>
    <row r="15" spans="1:21" ht="45" customHeight="1">
      <c r="A15" s="297">
        <v>5</v>
      </c>
      <c r="B15" s="301"/>
      <c r="C15" s="304"/>
      <c r="D15" s="306"/>
      <c r="E15" s="306"/>
      <c r="F15" s="306"/>
      <c r="G15" s="306"/>
      <c r="H15" s="306"/>
      <c r="I15" s="306"/>
      <c r="J15" s="306"/>
      <c r="K15" s="309"/>
      <c r="L15" s="312"/>
      <c r="M15" s="312"/>
      <c r="N15" s="312"/>
      <c r="O15" s="317"/>
      <c r="P15" s="320"/>
      <c r="Q15" s="324"/>
      <c r="R15" s="327"/>
      <c r="S15" s="328"/>
      <c r="T15" s="333" t="str">
        <f t="shared" si="0"/>
        <v/>
      </c>
      <c r="U15" s="337"/>
    </row>
    <row r="16" spans="1:21" ht="45" customHeight="1">
      <c r="A16" s="297">
        <v>6</v>
      </c>
      <c r="B16" s="301"/>
      <c r="C16" s="304"/>
      <c r="D16" s="306"/>
      <c r="E16" s="306"/>
      <c r="F16" s="306"/>
      <c r="G16" s="306"/>
      <c r="H16" s="306"/>
      <c r="I16" s="306"/>
      <c r="J16" s="306"/>
      <c r="K16" s="309"/>
      <c r="L16" s="312"/>
      <c r="M16" s="312"/>
      <c r="N16" s="312"/>
      <c r="O16" s="317"/>
      <c r="P16" s="320"/>
      <c r="Q16" s="324"/>
      <c r="R16" s="327"/>
      <c r="S16" s="328"/>
      <c r="T16" s="333" t="str">
        <f t="shared" si="0"/>
        <v/>
      </c>
      <c r="U16" s="337"/>
    </row>
    <row r="17" spans="1:21" ht="45" customHeight="1">
      <c r="A17" s="297">
        <v>7</v>
      </c>
      <c r="B17" s="301"/>
      <c r="C17" s="304"/>
      <c r="D17" s="306"/>
      <c r="E17" s="306"/>
      <c r="F17" s="306"/>
      <c r="G17" s="306"/>
      <c r="H17" s="306"/>
      <c r="I17" s="306"/>
      <c r="J17" s="306"/>
      <c r="K17" s="309"/>
      <c r="L17" s="312"/>
      <c r="M17" s="312"/>
      <c r="N17" s="312"/>
      <c r="O17" s="317"/>
      <c r="P17" s="320"/>
      <c r="Q17" s="324"/>
      <c r="R17" s="327"/>
      <c r="S17" s="328"/>
      <c r="T17" s="333" t="str">
        <f t="shared" si="0"/>
        <v/>
      </c>
      <c r="U17" s="337"/>
    </row>
    <row r="18" spans="1:21" ht="45" customHeight="1">
      <c r="A18" s="297">
        <v>8</v>
      </c>
      <c r="B18" s="301"/>
      <c r="C18" s="304"/>
      <c r="D18" s="306"/>
      <c r="E18" s="306"/>
      <c r="F18" s="306"/>
      <c r="G18" s="306"/>
      <c r="H18" s="306"/>
      <c r="I18" s="306"/>
      <c r="J18" s="306"/>
      <c r="K18" s="309"/>
      <c r="L18" s="312"/>
      <c r="M18" s="312"/>
      <c r="N18" s="312"/>
      <c r="O18" s="317"/>
      <c r="P18" s="320"/>
      <c r="Q18" s="324"/>
      <c r="R18" s="327"/>
      <c r="S18" s="328"/>
      <c r="T18" s="333" t="str">
        <f t="shared" si="0"/>
        <v/>
      </c>
      <c r="U18" s="337"/>
    </row>
    <row r="19" spans="1:21" ht="45" customHeight="1">
      <c r="A19" s="297">
        <v>9</v>
      </c>
      <c r="B19" s="301"/>
      <c r="C19" s="304"/>
      <c r="D19" s="306"/>
      <c r="E19" s="306"/>
      <c r="F19" s="306"/>
      <c r="G19" s="306"/>
      <c r="H19" s="306"/>
      <c r="I19" s="306"/>
      <c r="J19" s="306"/>
      <c r="K19" s="309"/>
      <c r="L19" s="312"/>
      <c r="M19" s="312"/>
      <c r="N19" s="312"/>
      <c r="O19" s="317"/>
      <c r="P19" s="320"/>
      <c r="Q19" s="324"/>
      <c r="R19" s="327"/>
      <c r="S19" s="328"/>
      <c r="T19" s="333" t="str">
        <f t="shared" si="0"/>
        <v/>
      </c>
      <c r="U19" s="337"/>
    </row>
    <row r="20" spans="1:21" ht="45" customHeight="1">
      <c r="A20" s="297">
        <v>10</v>
      </c>
      <c r="B20" s="301"/>
      <c r="C20" s="304"/>
      <c r="D20" s="306"/>
      <c r="E20" s="306"/>
      <c r="F20" s="306"/>
      <c r="G20" s="306"/>
      <c r="H20" s="306"/>
      <c r="I20" s="306"/>
      <c r="J20" s="306"/>
      <c r="K20" s="309"/>
      <c r="L20" s="312"/>
      <c r="M20" s="312"/>
      <c r="N20" s="312"/>
      <c r="O20" s="317"/>
      <c r="P20" s="320"/>
      <c r="Q20" s="324"/>
      <c r="R20" s="327"/>
      <c r="S20" s="328"/>
      <c r="T20" s="333" t="str">
        <f t="shared" si="0"/>
        <v/>
      </c>
      <c r="U20" s="337"/>
    </row>
    <row r="21" spans="1:21" ht="45" customHeight="1">
      <c r="A21" s="297">
        <v>11</v>
      </c>
      <c r="B21" s="301"/>
      <c r="C21" s="304"/>
      <c r="D21" s="306"/>
      <c r="E21" s="306"/>
      <c r="F21" s="306"/>
      <c r="G21" s="306"/>
      <c r="H21" s="306"/>
      <c r="I21" s="306"/>
      <c r="J21" s="306"/>
      <c r="K21" s="309"/>
      <c r="L21" s="312"/>
      <c r="M21" s="312"/>
      <c r="N21" s="312"/>
      <c r="O21" s="317"/>
      <c r="P21" s="320"/>
      <c r="Q21" s="324"/>
      <c r="R21" s="327"/>
      <c r="S21" s="328"/>
      <c r="T21" s="333" t="str">
        <f t="shared" si="0"/>
        <v/>
      </c>
      <c r="U21" s="337"/>
    </row>
    <row r="22" spans="1:21" ht="45" customHeight="1">
      <c r="A22" s="297">
        <v>12</v>
      </c>
      <c r="B22" s="301"/>
      <c r="C22" s="304"/>
      <c r="D22" s="306"/>
      <c r="E22" s="306"/>
      <c r="F22" s="306"/>
      <c r="G22" s="306"/>
      <c r="H22" s="306"/>
      <c r="I22" s="306"/>
      <c r="J22" s="306"/>
      <c r="K22" s="309"/>
      <c r="L22" s="312"/>
      <c r="M22" s="312"/>
      <c r="N22" s="312"/>
      <c r="O22" s="317"/>
      <c r="P22" s="320"/>
      <c r="Q22" s="324"/>
      <c r="R22" s="327"/>
      <c r="S22" s="328"/>
      <c r="T22" s="333" t="str">
        <f t="shared" si="0"/>
        <v/>
      </c>
      <c r="U22" s="337"/>
    </row>
    <row r="23" spans="1:21" ht="45" customHeight="1">
      <c r="A23" s="297">
        <v>13</v>
      </c>
      <c r="B23" s="301"/>
      <c r="C23" s="304"/>
      <c r="D23" s="306"/>
      <c r="E23" s="306"/>
      <c r="F23" s="306"/>
      <c r="G23" s="306"/>
      <c r="H23" s="306"/>
      <c r="I23" s="306"/>
      <c r="J23" s="306"/>
      <c r="K23" s="309"/>
      <c r="L23" s="312"/>
      <c r="M23" s="312"/>
      <c r="N23" s="312"/>
      <c r="O23" s="317"/>
      <c r="P23" s="320"/>
      <c r="Q23" s="324"/>
      <c r="R23" s="327"/>
      <c r="S23" s="328"/>
      <c r="T23" s="333" t="str">
        <f t="shared" si="0"/>
        <v/>
      </c>
      <c r="U23" s="337"/>
    </row>
    <row r="24" spans="1:21" ht="45" customHeight="1">
      <c r="A24" s="297">
        <v>14</v>
      </c>
      <c r="B24" s="301"/>
      <c r="C24" s="304"/>
      <c r="D24" s="306"/>
      <c r="E24" s="306"/>
      <c r="F24" s="306"/>
      <c r="G24" s="306"/>
      <c r="H24" s="306"/>
      <c r="I24" s="306"/>
      <c r="J24" s="306"/>
      <c r="K24" s="309"/>
      <c r="L24" s="312"/>
      <c r="M24" s="312"/>
      <c r="N24" s="312"/>
      <c r="O24" s="317"/>
      <c r="P24" s="320"/>
      <c r="Q24" s="324"/>
      <c r="R24" s="327"/>
      <c r="S24" s="328"/>
      <c r="T24" s="333" t="str">
        <f t="shared" si="0"/>
        <v/>
      </c>
      <c r="U24" s="337"/>
    </row>
    <row r="25" spans="1:21" ht="45" customHeight="1">
      <c r="A25" s="297">
        <v>15</v>
      </c>
      <c r="B25" s="301"/>
      <c r="C25" s="304"/>
      <c r="D25" s="306"/>
      <c r="E25" s="306"/>
      <c r="F25" s="306"/>
      <c r="G25" s="306"/>
      <c r="H25" s="306"/>
      <c r="I25" s="306"/>
      <c r="J25" s="306"/>
      <c r="K25" s="309"/>
      <c r="L25" s="312"/>
      <c r="M25" s="312"/>
      <c r="N25" s="312"/>
      <c r="O25" s="317"/>
      <c r="P25" s="320"/>
      <c r="Q25" s="324"/>
      <c r="R25" s="327"/>
      <c r="S25" s="328"/>
      <c r="T25" s="333" t="str">
        <f t="shared" si="0"/>
        <v/>
      </c>
      <c r="U25" s="337"/>
    </row>
    <row r="26" spans="1:21" ht="45" customHeight="1">
      <c r="A26" s="297">
        <v>16</v>
      </c>
      <c r="B26" s="301"/>
      <c r="C26" s="304"/>
      <c r="D26" s="306"/>
      <c r="E26" s="306"/>
      <c r="F26" s="306"/>
      <c r="G26" s="306"/>
      <c r="H26" s="306"/>
      <c r="I26" s="306"/>
      <c r="J26" s="306"/>
      <c r="K26" s="309"/>
      <c r="L26" s="312"/>
      <c r="M26" s="312"/>
      <c r="N26" s="312"/>
      <c r="O26" s="317"/>
      <c r="P26" s="320"/>
      <c r="Q26" s="324"/>
      <c r="R26" s="327"/>
      <c r="S26" s="328"/>
      <c r="T26" s="333" t="str">
        <f t="shared" si="0"/>
        <v/>
      </c>
      <c r="U26" s="337"/>
    </row>
    <row r="27" spans="1:21" ht="45" customHeight="1">
      <c r="A27" s="297">
        <v>17</v>
      </c>
      <c r="B27" s="301"/>
      <c r="C27" s="304"/>
      <c r="D27" s="306"/>
      <c r="E27" s="306"/>
      <c r="F27" s="306"/>
      <c r="G27" s="306"/>
      <c r="H27" s="306"/>
      <c r="I27" s="306"/>
      <c r="J27" s="306"/>
      <c r="K27" s="309"/>
      <c r="L27" s="312"/>
      <c r="M27" s="312"/>
      <c r="N27" s="312"/>
      <c r="O27" s="317"/>
      <c r="P27" s="320"/>
      <c r="Q27" s="324"/>
      <c r="R27" s="327"/>
      <c r="S27" s="328"/>
      <c r="T27" s="333" t="str">
        <f t="shared" si="0"/>
        <v/>
      </c>
      <c r="U27" s="337"/>
    </row>
    <row r="28" spans="1:21" ht="45" customHeight="1">
      <c r="A28" s="297">
        <v>18</v>
      </c>
      <c r="B28" s="301"/>
      <c r="C28" s="304"/>
      <c r="D28" s="306"/>
      <c r="E28" s="306"/>
      <c r="F28" s="306"/>
      <c r="G28" s="306"/>
      <c r="H28" s="306"/>
      <c r="I28" s="306"/>
      <c r="J28" s="306"/>
      <c r="K28" s="309"/>
      <c r="L28" s="312"/>
      <c r="M28" s="312"/>
      <c r="N28" s="312"/>
      <c r="O28" s="317"/>
      <c r="P28" s="320"/>
      <c r="Q28" s="324"/>
      <c r="R28" s="327"/>
      <c r="S28" s="328"/>
      <c r="T28" s="333" t="str">
        <f t="shared" si="0"/>
        <v/>
      </c>
      <c r="U28" s="337"/>
    </row>
    <row r="29" spans="1:21" ht="45" customHeight="1">
      <c r="A29" s="297">
        <v>19</v>
      </c>
      <c r="B29" s="301"/>
      <c r="C29" s="304"/>
      <c r="D29" s="306"/>
      <c r="E29" s="306"/>
      <c r="F29" s="306"/>
      <c r="G29" s="306"/>
      <c r="H29" s="306"/>
      <c r="I29" s="306"/>
      <c r="J29" s="306"/>
      <c r="K29" s="309"/>
      <c r="L29" s="312"/>
      <c r="M29" s="312"/>
      <c r="N29" s="312"/>
      <c r="O29" s="317"/>
      <c r="P29" s="320"/>
      <c r="Q29" s="324"/>
      <c r="R29" s="327"/>
      <c r="S29" s="328"/>
      <c r="T29" s="333" t="str">
        <f t="shared" si="0"/>
        <v/>
      </c>
      <c r="U29" s="337"/>
    </row>
    <row r="30" spans="1:21" ht="45" customHeight="1">
      <c r="A30" s="297">
        <v>20</v>
      </c>
      <c r="B30" s="301"/>
      <c r="C30" s="304"/>
      <c r="D30" s="306"/>
      <c r="E30" s="306"/>
      <c r="F30" s="306"/>
      <c r="G30" s="306"/>
      <c r="H30" s="306"/>
      <c r="I30" s="306"/>
      <c r="J30" s="306"/>
      <c r="K30" s="309"/>
      <c r="L30" s="312"/>
      <c r="M30" s="312"/>
      <c r="N30" s="312"/>
      <c r="O30" s="317"/>
      <c r="P30" s="320"/>
      <c r="Q30" s="324"/>
      <c r="R30" s="327"/>
      <c r="S30" s="328"/>
      <c r="T30" s="333" t="str">
        <f t="shared" si="0"/>
        <v/>
      </c>
      <c r="U30" s="337"/>
    </row>
    <row r="31" spans="1:21" ht="45" customHeight="1">
      <c r="A31" s="297">
        <v>21</v>
      </c>
      <c r="B31" s="301"/>
      <c r="C31" s="304"/>
      <c r="D31" s="306"/>
      <c r="E31" s="306"/>
      <c r="F31" s="306"/>
      <c r="G31" s="306"/>
      <c r="H31" s="306"/>
      <c r="I31" s="306"/>
      <c r="J31" s="306"/>
      <c r="K31" s="309"/>
      <c r="L31" s="312"/>
      <c r="M31" s="312"/>
      <c r="N31" s="312"/>
      <c r="O31" s="317"/>
      <c r="P31" s="320"/>
      <c r="Q31" s="324"/>
      <c r="R31" s="327"/>
      <c r="S31" s="328"/>
      <c r="T31" s="333" t="str">
        <f t="shared" si="0"/>
        <v/>
      </c>
      <c r="U31" s="337"/>
    </row>
    <row r="32" spans="1:21" ht="45" customHeight="1">
      <c r="A32" s="297">
        <v>22</v>
      </c>
      <c r="B32" s="301"/>
      <c r="C32" s="304"/>
      <c r="D32" s="306"/>
      <c r="E32" s="306"/>
      <c r="F32" s="306"/>
      <c r="G32" s="306"/>
      <c r="H32" s="306"/>
      <c r="I32" s="306"/>
      <c r="J32" s="306"/>
      <c r="K32" s="309"/>
      <c r="L32" s="312"/>
      <c r="M32" s="312"/>
      <c r="N32" s="312"/>
      <c r="O32" s="317"/>
      <c r="P32" s="320"/>
      <c r="Q32" s="324"/>
      <c r="R32" s="327"/>
      <c r="S32" s="328"/>
      <c r="T32" s="333" t="str">
        <f t="shared" si="0"/>
        <v/>
      </c>
      <c r="U32" s="337"/>
    </row>
    <row r="33" spans="1:21" ht="45" customHeight="1">
      <c r="A33" s="297">
        <v>23</v>
      </c>
      <c r="B33" s="301"/>
      <c r="C33" s="304"/>
      <c r="D33" s="306"/>
      <c r="E33" s="306"/>
      <c r="F33" s="306"/>
      <c r="G33" s="306"/>
      <c r="H33" s="306"/>
      <c r="I33" s="306"/>
      <c r="J33" s="306"/>
      <c r="K33" s="309"/>
      <c r="L33" s="312"/>
      <c r="M33" s="312"/>
      <c r="N33" s="312"/>
      <c r="O33" s="317"/>
      <c r="P33" s="320"/>
      <c r="Q33" s="324"/>
      <c r="R33" s="327"/>
      <c r="S33" s="328"/>
      <c r="T33" s="333" t="str">
        <f t="shared" si="0"/>
        <v/>
      </c>
      <c r="U33" s="337"/>
    </row>
    <row r="34" spans="1:21" ht="45" customHeight="1">
      <c r="A34" s="297">
        <v>24</v>
      </c>
      <c r="B34" s="301"/>
      <c r="C34" s="304"/>
      <c r="D34" s="306"/>
      <c r="E34" s="306"/>
      <c r="F34" s="306"/>
      <c r="G34" s="306"/>
      <c r="H34" s="306"/>
      <c r="I34" s="306"/>
      <c r="J34" s="306"/>
      <c r="K34" s="309"/>
      <c r="L34" s="312"/>
      <c r="M34" s="312"/>
      <c r="N34" s="312"/>
      <c r="O34" s="317"/>
      <c r="P34" s="320"/>
      <c r="Q34" s="324"/>
      <c r="R34" s="327"/>
      <c r="S34" s="328"/>
      <c r="T34" s="333" t="str">
        <f t="shared" si="0"/>
        <v/>
      </c>
      <c r="U34" s="337"/>
    </row>
    <row r="35" spans="1:21" ht="45" customHeight="1">
      <c r="A35" s="297">
        <v>25</v>
      </c>
      <c r="B35" s="301"/>
      <c r="C35" s="304"/>
      <c r="D35" s="306"/>
      <c r="E35" s="306"/>
      <c r="F35" s="306"/>
      <c r="G35" s="306"/>
      <c r="H35" s="306"/>
      <c r="I35" s="306"/>
      <c r="J35" s="306"/>
      <c r="K35" s="309"/>
      <c r="L35" s="312"/>
      <c r="M35" s="312"/>
      <c r="N35" s="312"/>
      <c r="O35" s="317"/>
      <c r="P35" s="320"/>
      <c r="Q35" s="324"/>
      <c r="R35" s="327"/>
      <c r="S35" s="328"/>
      <c r="T35" s="333" t="str">
        <f t="shared" si="0"/>
        <v/>
      </c>
      <c r="U35" s="337"/>
    </row>
    <row r="36" spans="1:21" ht="45" customHeight="1">
      <c r="A36" s="297">
        <v>26</v>
      </c>
      <c r="B36" s="301"/>
      <c r="C36" s="304"/>
      <c r="D36" s="306"/>
      <c r="E36" s="306"/>
      <c r="F36" s="306"/>
      <c r="G36" s="306"/>
      <c r="H36" s="306"/>
      <c r="I36" s="306"/>
      <c r="J36" s="306"/>
      <c r="K36" s="309"/>
      <c r="L36" s="312"/>
      <c r="M36" s="312"/>
      <c r="N36" s="312"/>
      <c r="O36" s="317"/>
      <c r="P36" s="320"/>
      <c r="Q36" s="324"/>
      <c r="R36" s="327"/>
      <c r="S36" s="328"/>
      <c r="T36" s="333" t="str">
        <f t="shared" si="0"/>
        <v/>
      </c>
      <c r="U36" s="337"/>
    </row>
    <row r="37" spans="1:21" ht="45" customHeight="1">
      <c r="A37" s="297">
        <v>27</v>
      </c>
      <c r="B37" s="301"/>
      <c r="C37" s="304"/>
      <c r="D37" s="306"/>
      <c r="E37" s="306"/>
      <c r="F37" s="306"/>
      <c r="G37" s="306"/>
      <c r="H37" s="306"/>
      <c r="I37" s="306"/>
      <c r="J37" s="306"/>
      <c r="K37" s="309"/>
      <c r="L37" s="312"/>
      <c r="M37" s="312"/>
      <c r="N37" s="312"/>
      <c r="O37" s="317"/>
      <c r="P37" s="320"/>
      <c r="Q37" s="324"/>
      <c r="R37" s="327"/>
      <c r="S37" s="328"/>
      <c r="T37" s="333" t="str">
        <f t="shared" si="0"/>
        <v/>
      </c>
      <c r="U37" s="337"/>
    </row>
    <row r="38" spans="1:21" ht="45" customHeight="1">
      <c r="A38" s="297">
        <v>28</v>
      </c>
      <c r="B38" s="301"/>
      <c r="C38" s="304"/>
      <c r="D38" s="306"/>
      <c r="E38" s="306"/>
      <c r="F38" s="306"/>
      <c r="G38" s="306"/>
      <c r="H38" s="306"/>
      <c r="I38" s="306"/>
      <c r="J38" s="306"/>
      <c r="K38" s="309"/>
      <c r="L38" s="312"/>
      <c r="M38" s="312"/>
      <c r="N38" s="312"/>
      <c r="O38" s="317"/>
      <c r="P38" s="320"/>
      <c r="Q38" s="324"/>
      <c r="R38" s="327"/>
      <c r="S38" s="328"/>
      <c r="T38" s="333" t="str">
        <f t="shared" si="0"/>
        <v/>
      </c>
      <c r="U38" s="337"/>
    </row>
    <row r="39" spans="1:21" ht="45" customHeight="1">
      <c r="A39" s="297">
        <v>29</v>
      </c>
      <c r="B39" s="301"/>
      <c r="C39" s="304"/>
      <c r="D39" s="306"/>
      <c r="E39" s="306"/>
      <c r="F39" s="306"/>
      <c r="G39" s="306"/>
      <c r="H39" s="306"/>
      <c r="I39" s="306"/>
      <c r="J39" s="306"/>
      <c r="K39" s="309"/>
      <c r="L39" s="312"/>
      <c r="M39" s="312"/>
      <c r="N39" s="312"/>
      <c r="O39" s="317"/>
      <c r="P39" s="320"/>
      <c r="Q39" s="324"/>
      <c r="R39" s="327"/>
      <c r="S39" s="328"/>
      <c r="T39" s="333" t="str">
        <f t="shared" si="0"/>
        <v/>
      </c>
      <c r="U39" s="337"/>
    </row>
    <row r="40" spans="1:21" ht="45" customHeight="1">
      <c r="A40" s="297">
        <v>30</v>
      </c>
      <c r="B40" s="301"/>
      <c r="C40" s="304"/>
      <c r="D40" s="306"/>
      <c r="E40" s="306"/>
      <c r="F40" s="306"/>
      <c r="G40" s="306"/>
      <c r="H40" s="306"/>
      <c r="I40" s="306"/>
      <c r="J40" s="306"/>
      <c r="K40" s="309"/>
      <c r="L40" s="312"/>
      <c r="M40" s="312"/>
      <c r="N40" s="312"/>
      <c r="O40" s="317"/>
      <c r="P40" s="320"/>
      <c r="Q40" s="324"/>
      <c r="R40" s="327"/>
      <c r="S40" s="328"/>
      <c r="T40" s="333" t="str">
        <f t="shared" si="0"/>
        <v/>
      </c>
      <c r="U40" s="337"/>
    </row>
    <row r="41" spans="1:21" ht="45" customHeight="1">
      <c r="A41" s="297">
        <v>31</v>
      </c>
      <c r="B41" s="301"/>
      <c r="C41" s="304"/>
      <c r="D41" s="306"/>
      <c r="E41" s="306"/>
      <c r="F41" s="306"/>
      <c r="G41" s="306"/>
      <c r="H41" s="306"/>
      <c r="I41" s="306"/>
      <c r="J41" s="306"/>
      <c r="K41" s="309"/>
      <c r="L41" s="312"/>
      <c r="M41" s="312"/>
      <c r="N41" s="312"/>
      <c r="O41" s="317"/>
      <c r="P41" s="320"/>
      <c r="Q41" s="324"/>
      <c r="R41" s="327"/>
      <c r="S41" s="328"/>
      <c r="T41" s="333" t="str">
        <f t="shared" si="0"/>
        <v/>
      </c>
      <c r="U41" s="337"/>
    </row>
    <row r="42" spans="1:21" ht="45" customHeight="1">
      <c r="A42" s="297">
        <v>32</v>
      </c>
      <c r="B42" s="301"/>
      <c r="C42" s="304"/>
      <c r="D42" s="306"/>
      <c r="E42" s="306"/>
      <c r="F42" s="306"/>
      <c r="G42" s="306"/>
      <c r="H42" s="306"/>
      <c r="I42" s="306"/>
      <c r="J42" s="306"/>
      <c r="K42" s="309"/>
      <c r="L42" s="312"/>
      <c r="M42" s="312"/>
      <c r="N42" s="312"/>
      <c r="O42" s="317"/>
      <c r="P42" s="320"/>
      <c r="Q42" s="324"/>
      <c r="R42" s="327"/>
      <c r="S42" s="328"/>
      <c r="T42" s="333" t="str">
        <f t="shared" si="0"/>
        <v/>
      </c>
      <c r="U42" s="337"/>
    </row>
    <row r="43" spans="1:21" ht="45" customHeight="1">
      <c r="A43" s="297">
        <v>33</v>
      </c>
      <c r="B43" s="301"/>
      <c r="C43" s="304"/>
      <c r="D43" s="306"/>
      <c r="E43" s="306"/>
      <c r="F43" s="306"/>
      <c r="G43" s="306"/>
      <c r="H43" s="306"/>
      <c r="I43" s="306"/>
      <c r="J43" s="306"/>
      <c r="K43" s="309"/>
      <c r="L43" s="312"/>
      <c r="M43" s="312"/>
      <c r="N43" s="312"/>
      <c r="O43" s="317"/>
      <c r="P43" s="320"/>
      <c r="Q43" s="324"/>
      <c r="R43" s="327"/>
      <c r="S43" s="328"/>
      <c r="T43" s="333" t="str">
        <f t="shared" si="0"/>
        <v/>
      </c>
      <c r="U43" s="337"/>
    </row>
    <row r="44" spans="1:21" ht="45" customHeight="1">
      <c r="A44" s="297">
        <v>34</v>
      </c>
      <c r="B44" s="301"/>
      <c r="C44" s="304"/>
      <c r="D44" s="306"/>
      <c r="E44" s="306"/>
      <c r="F44" s="306"/>
      <c r="G44" s="306"/>
      <c r="H44" s="306"/>
      <c r="I44" s="306"/>
      <c r="J44" s="306"/>
      <c r="K44" s="309"/>
      <c r="L44" s="312"/>
      <c r="M44" s="312"/>
      <c r="N44" s="312"/>
      <c r="O44" s="317"/>
      <c r="P44" s="320"/>
      <c r="Q44" s="324"/>
      <c r="R44" s="327"/>
      <c r="S44" s="328"/>
      <c r="T44" s="333" t="str">
        <f t="shared" si="0"/>
        <v/>
      </c>
      <c r="U44" s="337"/>
    </row>
    <row r="45" spans="1:21" ht="45" customHeight="1">
      <c r="A45" s="297">
        <v>35</v>
      </c>
      <c r="B45" s="301"/>
      <c r="C45" s="304"/>
      <c r="D45" s="306"/>
      <c r="E45" s="306"/>
      <c r="F45" s="306"/>
      <c r="G45" s="306"/>
      <c r="H45" s="306"/>
      <c r="I45" s="306"/>
      <c r="J45" s="306"/>
      <c r="K45" s="309"/>
      <c r="L45" s="312"/>
      <c r="M45" s="312"/>
      <c r="N45" s="312"/>
      <c r="O45" s="317"/>
      <c r="P45" s="320"/>
      <c r="Q45" s="324"/>
      <c r="R45" s="327"/>
      <c r="S45" s="328"/>
      <c r="T45" s="333" t="str">
        <f t="shared" si="0"/>
        <v/>
      </c>
      <c r="U45" s="337"/>
    </row>
    <row r="46" spans="1:21" ht="45" customHeight="1">
      <c r="A46" s="297">
        <v>36</v>
      </c>
      <c r="B46" s="301"/>
      <c r="C46" s="304"/>
      <c r="D46" s="306"/>
      <c r="E46" s="306"/>
      <c r="F46" s="306"/>
      <c r="G46" s="306"/>
      <c r="H46" s="306"/>
      <c r="I46" s="306"/>
      <c r="J46" s="306"/>
      <c r="K46" s="309"/>
      <c r="L46" s="312"/>
      <c r="M46" s="312"/>
      <c r="N46" s="312"/>
      <c r="O46" s="317"/>
      <c r="P46" s="320"/>
      <c r="Q46" s="324"/>
      <c r="R46" s="327"/>
      <c r="S46" s="328"/>
      <c r="T46" s="333" t="str">
        <f t="shared" si="0"/>
        <v/>
      </c>
      <c r="U46" s="337"/>
    </row>
    <row r="47" spans="1:21" ht="45" customHeight="1">
      <c r="A47" s="297">
        <v>37</v>
      </c>
      <c r="B47" s="301"/>
      <c r="C47" s="304"/>
      <c r="D47" s="306"/>
      <c r="E47" s="306"/>
      <c r="F47" s="306"/>
      <c r="G47" s="306"/>
      <c r="H47" s="306"/>
      <c r="I47" s="306"/>
      <c r="J47" s="306"/>
      <c r="K47" s="309"/>
      <c r="L47" s="312"/>
      <c r="M47" s="312"/>
      <c r="N47" s="312"/>
      <c r="O47" s="317"/>
      <c r="P47" s="320"/>
      <c r="Q47" s="324"/>
      <c r="R47" s="327"/>
      <c r="S47" s="328"/>
      <c r="T47" s="333" t="str">
        <f t="shared" si="0"/>
        <v/>
      </c>
      <c r="U47" s="337"/>
    </row>
    <row r="48" spans="1:21" ht="45" customHeight="1">
      <c r="A48" s="297">
        <v>38</v>
      </c>
      <c r="B48" s="301"/>
      <c r="C48" s="304"/>
      <c r="D48" s="306"/>
      <c r="E48" s="306"/>
      <c r="F48" s="306"/>
      <c r="G48" s="306"/>
      <c r="H48" s="306"/>
      <c r="I48" s="306"/>
      <c r="J48" s="306"/>
      <c r="K48" s="309"/>
      <c r="L48" s="312"/>
      <c r="M48" s="312"/>
      <c r="N48" s="312"/>
      <c r="O48" s="317"/>
      <c r="P48" s="320"/>
      <c r="Q48" s="324"/>
      <c r="R48" s="327"/>
      <c r="S48" s="328"/>
      <c r="T48" s="333" t="str">
        <f t="shared" si="0"/>
        <v/>
      </c>
      <c r="U48" s="337"/>
    </row>
    <row r="49" spans="1:21" ht="45" customHeight="1">
      <c r="A49" s="297">
        <v>39</v>
      </c>
      <c r="B49" s="301"/>
      <c r="C49" s="304"/>
      <c r="D49" s="306"/>
      <c r="E49" s="306"/>
      <c r="F49" s="306"/>
      <c r="G49" s="306"/>
      <c r="H49" s="306"/>
      <c r="I49" s="306"/>
      <c r="J49" s="306"/>
      <c r="K49" s="309"/>
      <c r="L49" s="312"/>
      <c r="M49" s="312"/>
      <c r="N49" s="312"/>
      <c r="O49" s="317"/>
      <c r="P49" s="320"/>
      <c r="Q49" s="324"/>
      <c r="R49" s="327"/>
      <c r="S49" s="328"/>
      <c r="T49" s="333" t="str">
        <f t="shared" si="0"/>
        <v/>
      </c>
      <c r="U49" s="337"/>
    </row>
    <row r="50" spans="1:21" ht="45" customHeight="1">
      <c r="A50" s="297">
        <v>40</v>
      </c>
      <c r="B50" s="301"/>
      <c r="C50" s="304"/>
      <c r="D50" s="306"/>
      <c r="E50" s="306"/>
      <c r="F50" s="306"/>
      <c r="G50" s="306"/>
      <c r="H50" s="306"/>
      <c r="I50" s="306"/>
      <c r="J50" s="306"/>
      <c r="K50" s="309"/>
      <c r="L50" s="312"/>
      <c r="M50" s="312"/>
      <c r="N50" s="312"/>
      <c r="O50" s="317"/>
      <c r="P50" s="320"/>
      <c r="Q50" s="324"/>
      <c r="R50" s="327"/>
      <c r="S50" s="328"/>
      <c r="T50" s="333" t="str">
        <f t="shared" si="0"/>
        <v/>
      </c>
      <c r="U50" s="337"/>
    </row>
    <row r="51" spans="1:21" ht="45" customHeight="1">
      <c r="A51" s="297">
        <v>41</v>
      </c>
      <c r="B51" s="301"/>
      <c r="C51" s="304"/>
      <c r="D51" s="306"/>
      <c r="E51" s="306"/>
      <c r="F51" s="306"/>
      <c r="G51" s="306"/>
      <c r="H51" s="306"/>
      <c r="I51" s="306"/>
      <c r="J51" s="306"/>
      <c r="K51" s="309"/>
      <c r="L51" s="312"/>
      <c r="M51" s="312"/>
      <c r="N51" s="312"/>
      <c r="O51" s="317"/>
      <c r="P51" s="320"/>
      <c r="Q51" s="324"/>
      <c r="R51" s="327"/>
      <c r="S51" s="328"/>
      <c r="T51" s="333" t="str">
        <f t="shared" si="0"/>
        <v/>
      </c>
      <c r="U51" s="337"/>
    </row>
    <row r="52" spans="1:21" ht="45" customHeight="1">
      <c r="A52" s="297">
        <v>42</v>
      </c>
      <c r="B52" s="301"/>
      <c r="C52" s="304"/>
      <c r="D52" s="306"/>
      <c r="E52" s="306"/>
      <c r="F52" s="306"/>
      <c r="G52" s="306"/>
      <c r="H52" s="306"/>
      <c r="I52" s="306"/>
      <c r="J52" s="306"/>
      <c r="K52" s="309"/>
      <c r="L52" s="312"/>
      <c r="M52" s="312"/>
      <c r="N52" s="312"/>
      <c r="O52" s="317"/>
      <c r="P52" s="320"/>
      <c r="Q52" s="324"/>
      <c r="R52" s="327"/>
      <c r="S52" s="328"/>
      <c r="T52" s="333" t="str">
        <f t="shared" si="0"/>
        <v/>
      </c>
      <c r="U52" s="337"/>
    </row>
    <row r="53" spans="1:21" ht="45" customHeight="1">
      <c r="A53" s="297">
        <v>43</v>
      </c>
      <c r="B53" s="301"/>
      <c r="C53" s="304"/>
      <c r="D53" s="306"/>
      <c r="E53" s="306"/>
      <c r="F53" s="306"/>
      <c r="G53" s="306"/>
      <c r="H53" s="306"/>
      <c r="I53" s="306"/>
      <c r="J53" s="306"/>
      <c r="K53" s="309"/>
      <c r="L53" s="312"/>
      <c r="M53" s="312"/>
      <c r="N53" s="312"/>
      <c r="O53" s="317"/>
      <c r="P53" s="320"/>
      <c r="Q53" s="324"/>
      <c r="R53" s="327"/>
      <c r="S53" s="328"/>
      <c r="T53" s="333" t="str">
        <f t="shared" si="0"/>
        <v/>
      </c>
      <c r="U53" s="337"/>
    </row>
    <row r="54" spans="1:21" ht="45" customHeight="1">
      <c r="A54" s="297">
        <v>44</v>
      </c>
      <c r="B54" s="301"/>
      <c r="C54" s="304"/>
      <c r="D54" s="306"/>
      <c r="E54" s="306"/>
      <c r="F54" s="306"/>
      <c r="G54" s="306"/>
      <c r="H54" s="306"/>
      <c r="I54" s="306"/>
      <c r="J54" s="306"/>
      <c r="K54" s="309"/>
      <c r="L54" s="312"/>
      <c r="M54" s="312"/>
      <c r="N54" s="312"/>
      <c r="O54" s="317"/>
      <c r="P54" s="320"/>
      <c r="Q54" s="324"/>
      <c r="R54" s="327"/>
      <c r="S54" s="328"/>
      <c r="T54" s="333" t="str">
        <f t="shared" si="0"/>
        <v/>
      </c>
      <c r="U54" s="337"/>
    </row>
    <row r="55" spans="1:21" ht="45" customHeight="1">
      <c r="A55" s="297">
        <v>45</v>
      </c>
      <c r="B55" s="301"/>
      <c r="C55" s="304"/>
      <c r="D55" s="306"/>
      <c r="E55" s="306"/>
      <c r="F55" s="306"/>
      <c r="G55" s="306"/>
      <c r="H55" s="306"/>
      <c r="I55" s="306"/>
      <c r="J55" s="306"/>
      <c r="K55" s="309"/>
      <c r="L55" s="312"/>
      <c r="M55" s="312"/>
      <c r="N55" s="312"/>
      <c r="O55" s="317"/>
      <c r="P55" s="320"/>
      <c r="Q55" s="324"/>
      <c r="R55" s="327"/>
      <c r="S55" s="328"/>
      <c r="T55" s="333" t="str">
        <f t="shared" si="0"/>
        <v/>
      </c>
      <c r="U55" s="337"/>
    </row>
    <row r="56" spans="1:21" ht="45" customHeight="1">
      <c r="A56" s="297">
        <v>46</v>
      </c>
      <c r="B56" s="301"/>
      <c r="C56" s="304"/>
      <c r="D56" s="306"/>
      <c r="E56" s="306"/>
      <c r="F56" s="306"/>
      <c r="G56" s="306"/>
      <c r="H56" s="306"/>
      <c r="I56" s="306"/>
      <c r="J56" s="306"/>
      <c r="K56" s="309"/>
      <c r="L56" s="312"/>
      <c r="M56" s="312"/>
      <c r="N56" s="312"/>
      <c r="O56" s="317"/>
      <c r="P56" s="320"/>
      <c r="Q56" s="324"/>
      <c r="R56" s="327"/>
      <c r="S56" s="328"/>
      <c r="T56" s="333" t="str">
        <f t="shared" si="0"/>
        <v/>
      </c>
      <c r="U56" s="337"/>
    </row>
    <row r="57" spans="1:21" ht="45" customHeight="1">
      <c r="A57" s="297">
        <v>47</v>
      </c>
      <c r="B57" s="301"/>
      <c r="C57" s="304"/>
      <c r="D57" s="306"/>
      <c r="E57" s="306"/>
      <c r="F57" s="306"/>
      <c r="G57" s="306"/>
      <c r="H57" s="306"/>
      <c r="I57" s="306"/>
      <c r="J57" s="306"/>
      <c r="K57" s="309"/>
      <c r="L57" s="312"/>
      <c r="M57" s="312"/>
      <c r="N57" s="312"/>
      <c r="O57" s="317"/>
      <c r="P57" s="320"/>
      <c r="Q57" s="324"/>
      <c r="R57" s="327"/>
      <c r="S57" s="328"/>
      <c r="T57" s="333" t="str">
        <f t="shared" si="0"/>
        <v/>
      </c>
      <c r="U57" s="337"/>
    </row>
    <row r="58" spans="1:21" ht="45" customHeight="1">
      <c r="A58" s="297">
        <v>48</v>
      </c>
      <c r="B58" s="301"/>
      <c r="C58" s="304"/>
      <c r="D58" s="306"/>
      <c r="E58" s="306"/>
      <c r="F58" s="306"/>
      <c r="G58" s="306"/>
      <c r="H58" s="306"/>
      <c r="I58" s="306"/>
      <c r="J58" s="306"/>
      <c r="K58" s="309"/>
      <c r="L58" s="312"/>
      <c r="M58" s="312"/>
      <c r="N58" s="312"/>
      <c r="O58" s="317"/>
      <c r="P58" s="320"/>
      <c r="Q58" s="324"/>
      <c r="R58" s="327"/>
      <c r="S58" s="328"/>
      <c r="T58" s="333" t="str">
        <f t="shared" si="0"/>
        <v/>
      </c>
      <c r="U58" s="337"/>
    </row>
    <row r="59" spans="1:21" ht="45" customHeight="1">
      <c r="A59" s="297">
        <v>49</v>
      </c>
      <c r="B59" s="301"/>
      <c r="C59" s="304"/>
      <c r="D59" s="306"/>
      <c r="E59" s="306"/>
      <c r="F59" s="306"/>
      <c r="G59" s="306"/>
      <c r="H59" s="306"/>
      <c r="I59" s="306"/>
      <c r="J59" s="306"/>
      <c r="K59" s="309"/>
      <c r="L59" s="312"/>
      <c r="M59" s="312"/>
      <c r="N59" s="312"/>
      <c r="O59" s="317"/>
      <c r="P59" s="320"/>
      <c r="Q59" s="324"/>
      <c r="R59" s="327"/>
      <c r="S59" s="328"/>
      <c r="T59" s="333" t="str">
        <f t="shared" si="0"/>
        <v/>
      </c>
      <c r="U59" s="337"/>
    </row>
    <row r="60" spans="1:21" ht="45" customHeight="1">
      <c r="A60" s="297">
        <v>50</v>
      </c>
      <c r="B60" s="301"/>
      <c r="C60" s="304"/>
      <c r="D60" s="306"/>
      <c r="E60" s="306"/>
      <c r="F60" s="306"/>
      <c r="G60" s="306"/>
      <c r="H60" s="306"/>
      <c r="I60" s="306"/>
      <c r="J60" s="306"/>
      <c r="K60" s="309"/>
      <c r="L60" s="312"/>
      <c r="M60" s="312"/>
      <c r="N60" s="312"/>
      <c r="O60" s="317"/>
      <c r="P60" s="320"/>
      <c r="Q60" s="324"/>
      <c r="R60" s="327"/>
      <c r="S60" s="328"/>
      <c r="T60" s="333" t="str">
        <f t="shared" si="0"/>
        <v/>
      </c>
      <c r="U60" s="337"/>
    </row>
    <row r="61" spans="1:21" ht="45" customHeight="1">
      <c r="A61" s="297">
        <v>51</v>
      </c>
      <c r="B61" s="301"/>
      <c r="C61" s="304"/>
      <c r="D61" s="306"/>
      <c r="E61" s="306"/>
      <c r="F61" s="306"/>
      <c r="G61" s="306"/>
      <c r="H61" s="306"/>
      <c r="I61" s="306"/>
      <c r="J61" s="306"/>
      <c r="K61" s="309"/>
      <c r="L61" s="312"/>
      <c r="M61" s="312"/>
      <c r="N61" s="312"/>
      <c r="O61" s="317"/>
      <c r="P61" s="320"/>
      <c r="Q61" s="324"/>
      <c r="R61" s="327"/>
      <c r="S61" s="328"/>
      <c r="T61" s="333" t="str">
        <f t="shared" si="0"/>
        <v/>
      </c>
      <c r="U61" s="337"/>
    </row>
    <row r="62" spans="1:21" ht="45" customHeight="1">
      <c r="A62" s="297">
        <v>52</v>
      </c>
      <c r="B62" s="301"/>
      <c r="C62" s="304"/>
      <c r="D62" s="306"/>
      <c r="E62" s="306"/>
      <c r="F62" s="306"/>
      <c r="G62" s="306"/>
      <c r="H62" s="306"/>
      <c r="I62" s="306"/>
      <c r="J62" s="306"/>
      <c r="K62" s="309"/>
      <c r="L62" s="312"/>
      <c r="M62" s="312"/>
      <c r="N62" s="312"/>
      <c r="O62" s="317"/>
      <c r="P62" s="320"/>
      <c r="Q62" s="324"/>
      <c r="R62" s="327"/>
      <c r="S62" s="328"/>
      <c r="T62" s="333" t="str">
        <f t="shared" si="0"/>
        <v/>
      </c>
      <c r="U62" s="337"/>
    </row>
    <row r="63" spans="1:21" ht="45" customHeight="1">
      <c r="A63" s="297">
        <v>53</v>
      </c>
      <c r="B63" s="301"/>
      <c r="C63" s="304"/>
      <c r="D63" s="306"/>
      <c r="E63" s="306"/>
      <c r="F63" s="306"/>
      <c r="G63" s="306"/>
      <c r="H63" s="306"/>
      <c r="I63" s="306"/>
      <c r="J63" s="306"/>
      <c r="K63" s="309"/>
      <c r="L63" s="312"/>
      <c r="M63" s="312"/>
      <c r="N63" s="312"/>
      <c r="O63" s="317"/>
      <c r="P63" s="320"/>
      <c r="Q63" s="324"/>
      <c r="R63" s="327"/>
      <c r="S63" s="328"/>
      <c r="T63" s="333" t="str">
        <f t="shared" si="0"/>
        <v/>
      </c>
      <c r="U63" s="337"/>
    </row>
    <row r="64" spans="1:21" ht="45" customHeight="1">
      <c r="A64" s="297">
        <v>54</v>
      </c>
      <c r="B64" s="301"/>
      <c r="C64" s="304"/>
      <c r="D64" s="306"/>
      <c r="E64" s="306"/>
      <c r="F64" s="306"/>
      <c r="G64" s="306"/>
      <c r="H64" s="306"/>
      <c r="I64" s="306"/>
      <c r="J64" s="306"/>
      <c r="K64" s="309"/>
      <c r="L64" s="312"/>
      <c r="M64" s="312"/>
      <c r="N64" s="312"/>
      <c r="O64" s="317"/>
      <c r="P64" s="320"/>
      <c r="Q64" s="324"/>
      <c r="R64" s="327"/>
      <c r="S64" s="328"/>
      <c r="T64" s="333" t="str">
        <f t="shared" si="0"/>
        <v/>
      </c>
      <c r="U64" s="337"/>
    </row>
    <row r="65" spans="1:21" ht="45" customHeight="1">
      <c r="A65" s="297">
        <v>55</v>
      </c>
      <c r="B65" s="301"/>
      <c r="C65" s="304"/>
      <c r="D65" s="306"/>
      <c r="E65" s="306"/>
      <c r="F65" s="306"/>
      <c r="G65" s="306"/>
      <c r="H65" s="306"/>
      <c r="I65" s="306"/>
      <c r="J65" s="306"/>
      <c r="K65" s="309"/>
      <c r="L65" s="312"/>
      <c r="M65" s="312"/>
      <c r="N65" s="312"/>
      <c r="O65" s="317"/>
      <c r="P65" s="320"/>
      <c r="Q65" s="324"/>
      <c r="R65" s="327"/>
      <c r="S65" s="328"/>
      <c r="T65" s="333" t="str">
        <f t="shared" si="0"/>
        <v/>
      </c>
      <c r="U65" s="337"/>
    </row>
    <row r="66" spans="1:21" ht="45" customHeight="1">
      <c r="A66" s="297">
        <v>56</v>
      </c>
      <c r="B66" s="301"/>
      <c r="C66" s="304"/>
      <c r="D66" s="306"/>
      <c r="E66" s="306"/>
      <c r="F66" s="306"/>
      <c r="G66" s="306"/>
      <c r="H66" s="306"/>
      <c r="I66" s="306"/>
      <c r="J66" s="306"/>
      <c r="K66" s="309"/>
      <c r="L66" s="312"/>
      <c r="M66" s="312"/>
      <c r="N66" s="312"/>
      <c r="O66" s="317"/>
      <c r="P66" s="320"/>
      <c r="Q66" s="324"/>
      <c r="R66" s="327"/>
      <c r="S66" s="328"/>
      <c r="T66" s="333" t="str">
        <f t="shared" si="0"/>
        <v/>
      </c>
      <c r="U66" s="337"/>
    </row>
    <row r="67" spans="1:21" ht="45" customHeight="1">
      <c r="A67" s="297">
        <v>57</v>
      </c>
      <c r="B67" s="301"/>
      <c r="C67" s="304"/>
      <c r="D67" s="306"/>
      <c r="E67" s="306"/>
      <c r="F67" s="306"/>
      <c r="G67" s="306"/>
      <c r="H67" s="306"/>
      <c r="I67" s="306"/>
      <c r="J67" s="306"/>
      <c r="K67" s="309"/>
      <c r="L67" s="312"/>
      <c r="M67" s="312"/>
      <c r="N67" s="312"/>
      <c r="O67" s="317"/>
      <c r="P67" s="320"/>
      <c r="Q67" s="324"/>
      <c r="R67" s="327"/>
      <c r="S67" s="328"/>
      <c r="T67" s="333" t="str">
        <f t="shared" si="0"/>
        <v/>
      </c>
      <c r="U67" s="337"/>
    </row>
    <row r="68" spans="1:21" ht="45" customHeight="1">
      <c r="A68" s="297">
        <v>58</v>
      </c>
      <c r="B68" s="301"/>
      <c r="C68" s="304"/>
      <c r="D68" s="306"/>
      <c r="E68" s="306"/>
      <c r="F68" s="306"/>
      <c r="G68" s="306"/>
      <c r="H68" s="306"/>
      <c r="I68" s="306"/>
      <c r="J68" s="306"/>
      <c r="K68" s="309"/>
      <c r="L68" s="312"/>
      <c r="M68" s="312"/>
      <c r="N68" s="312"/>
      <c r="O68" s="317"/>
      <c r="P68" s="320"/>
      <c r="Q68" s="324"/>
      <c r="R68" s="327"/>
      <c r="S68" s="328"/>
      <c r="T68" s="333" t="str">
        <f t="shared" si="0"/>
        <v/>
      </c>
      <c r="U68" s="337"/>
    </row>
    <row r="69" spans="1:21" ht="45" customHeight="1">
      <c r="A69" s="297">
        <v>59</v>
      </c>
      <c r="B69" s="301"/>
      <c r="C69" s="304"/>
      <c r="D69" s="306"/>
      <c r="E69" s="306"/>
      <c r="F69" s="306"/>
      <c r="G69" s="306"/>
      <c r="H69" s="306"/>
      <c r="I69" s="306"/>
      <c r="J69" s="306"/>
      <c r="K69" s="309"/>
      <c r="L69" s="312"/>
      <c r="M69" s="312"/>
      <c r="N69" s="312"/>
      <c r="O69" s="317"/>
      <c r="P69" s="320"/>
      <c r="Q69" s="324"/>
      <c r="R69" s="327"/>
      <c r="S69" s="328"/>
      <c r="T69" s="333" t="str">
        <f t="shared" si="0"/>
        <v/>
      </c>
      <c r="U69" s="337"/>
    </row>
    <row r="70" spans="1:21" ht="45" customHeight="1">
      <c r="A70" s="297">
        <v>60</v>
      </c>
      <c r="B70" s="301"/>
      <c r="C70" s="304"/>
      <c r="D70" s="306"/>
      <c r="E70" s="306"/>
      <c r="F70" s="306"/>
      <c r="G70" s="306"/>
      <c r="H70" s="306"/>
      <c r="I70" s="306"/>
      <c r="J70" s="306"/>
      <c r="K70" s="309"/>
      <c r="L70" s="312"/>
      <c r="M70" s="312"/>
      <c r="N70" s="312"/>
      <c r="O70" s="317"/>
      <c r="P70" s="320"/>
      <c r="Q70" s="324"/>
      <c r="R70" s="327"/>
      <c r="S70" s="328"/>
      <c r="T70" s="333" t="str">
        <f t="shared" si="0"/>
        <v/>
      </c>
      <c r="U70" s="337"/>
    </row>
    <row r="71" spans="1:21" ht="45" customHeight="1">
      <c r="A71" s="297">
        <v>61</v>
      </c>
      <c r="B71" s="301"/>
      <c r="C71" s="304"/>
      <c r="D71" s="306"/>
      <c r="E71" s="306"/>
      <c r="F71" s="306"/>
      <c r="G71" s="306"/>
      <c r="H71" s="306"/>
      <c r="I71" s="306"/>
      <c r="J71" s="306"/>
      <c r="K71" s="309"/>
      <c r="L71" s="312"/>
      <c r="M71" s="312"/>
      <c r="N71" s="312"/>
      <c r="O71" s="317"/>
      <c r="P71" s="320"/>
      <c r="Q71" s="324"/>
      <c r="R71" s="327"/>
      <c r="S71" s="328"/>
      <c r="T71" s="333" t="str">
        <f t="shared" si="0"/>
        <v/>
      </c>
      <c r="U71" s="337"/>
    </row>
    <row r="72" spans="1:21" ht="45" customHeight="1">
      <c r="A72" s="297">
        <v>62</v>
      </c>
      <c r="B72" s="301"/>
      <c r="C72" s="304"/>
      <c r="D72" s="306"/>
      <c r="E72" s="306"/>
      <c r="F72" s="306"/>
      <c r="G72" s="306"/>
      <c r="H72" s="306"/>
      <c r="I72" s="306"/>
      <c r="J72" s="306"/>
      <c r="K72" s="309"/>
      <c r="L72" s="312"/>
      <c r="M72" s="312"/>
      <c r="N72" s="312"/>
      <c r="O72" s="317"/>
      <c r="P72" s="320"/>
      <c r="Q72" s="324"/>
      <c r="R72" s="327"/>
      <c r="S72" s="328"/>
      <c r="T72" s="333" t="str">
        <f t="shared" si="0"/>
        <v/>
      </c>
      <c r="U72" s="337"/>
    </row>
    <row r="73" spans="1:21" ht="45" customHeight="1">
      <c r="A73" s="297">
        <v>63</v>
      </c>
      <c r="B73" s="301"/>
      <c r="C73" s="304"/>
      <c r="D73" s="306"/>
      <c r="E73" s="306"/>
      <c r="F73" s="306"/>
      <c r="G73" s="306"/>
      <c r="H73" s="306"/>
      <c r="I73" s="306"/>
      <c r="J73" s="306"/>
      <c r="K73" s="309"/>
      <c r="L73" s="312"/>
      <c r="M73" s="312"/>
      <c r="N73" s="312"/>
      <c r="O73" s="317"/>
      <c r="P73" s="320"/>
      <c r="Q73" s="324"/>
      <c r="R73" s="327"/>
      <c r="S73" s="328"/>
      <c r="T73" s="333" t="str">
        <f t="shared" si="0"/>
        <v/>
      </c>
      <c r="U73" s="337"/>
    </row>
    <row r="74" spans="1:21" ht="45" customHeight="1">
      <c r="A74" s="297">
        <v>64</v>
      </c>
      <c r="B74" s="301"/>
      <c r="C74" s="304"/>
      <c r="D74" s="306"/>
      <c r="E74" s="306"/>
      <c r="F74" s="306"/>
      <c r="G74" s="306"/>
      <c r="H74" s="306"/>
      <c r="I74" s="306"/>
      <c r="J74" s="306"/>
      <c r="K74" s="309"/>
      <c r="L74" s="312"/>
      <c r="M74" s="312"/>
      <c r="N74" s="312"/>
      <c r="O74" s="317"/>
      <c r="P74" s="320"/>
      <c r="Q74" s="324"/>
      <c r="R74" s="327"/>
      <c r="S74" s="328"/>
      <c r="T74" s="333" t="str">
        <f t="shared" si="0"/>
        <v/>
      </c>
      <c r="U74" s="337"/>
    </row>
    <row r="75" spans="1:21" ht="45" customHeight="1">
      <c r="A75" s="297">
        <v>65</v>
      </c>
      <c r="B75" s="301"/>
      <c r="C75" s="304"/>
      <c r="D75" s="306"/>
      <c r="E75" s="306"/>
      <c r="F75" s="306"/>
      <c r="G75" s="306"/>
      <c r="H75" s="306"/>
      <c r="I75" s="306"/>
      <c r="J75" s="306"/>
      <c r="K75" s="309"/>
      <c r="L75" s="312"/>
      <c r="M75" s="312"/>
      <c r="N75" s="312"/>
      <c r="O75" s="317"/>
      <c r="P75" s="320"/>
      <c r="Q75" s="324"/>
      <c r="R75" s="327"/>
      <c r="S75" s="328"/>
      <c r="T75" s="333" t="str">
        <f t="shared" ref="T75:T110" si="1">IF(S75="","",($T$8-S75)/365)</f>
        <v/>
      </c>
      <c r="U75" s="337"/>
    </row>
    <row r="76" spans="1:21" ht="45" customHeight="1">
      <c r="A76" s="297">
        <v>66</v>
      </c>
      <c r="B76" s="301"/>
      <c r="C76" s="304"/>
      <c r="D76" s="306"/>
      <c r="E76" s="306"/>
      <c r="F76" s="306"/>
      <c r="G76" s="306"/>
      <c r="H76" s="306"/>
      <c r="I76" s="306"/>
      <c r="J76" s="306"/>
      <c r="K76" s="309"/>
      <c r="L76" s="312"/>
      <c r="M76" s="312"/>
      <c r="N76" s="312"/>
      <c r="O76" s="317"/>
      <c r="P76" s="320"/>
      <c r="Q76" s="324"/>
      <c r="R76" s="327"/>
      <c r="S76" s="328"/>
      <c r="T76" s="333" t="str">
        <f t="shared" si="1"/>
        <v/>
      </c>
      <c r="U76" s="337"/>
    </row>
    <row r="77" spans="1:21" ht="45" customHeight="1">
      <c r="A77" s="297">
        <v>67</v>
      </c>
      <c r="B77" s="301"/>
      <c r="C77" s="304"/>
      <c r="D77" s="306"/>
      <c r="E77" s="306"/>
      <c r="F77" s="306"/>
      <c r="G77" s="306"/>
      <c r="H77" s="306"/>
      <c r="I77" s="306"/>
      <c r="J77" s="306"/>
      <c r="K77" s="309"/>
      <c r="L77" s="312"/>
      <c r="M77" s="312"/>
      <c r="N77" s="312"/>
      <c r="O77" s="317"/>
      <c r="P77" s="320"/>
      <c r="Q77" s="324"/>
      <c r="R77" s="327"/>
      <c r="S77" s="328"/>
      <c r="T77" s="333" t="str">
        <f t="shared" si="1"/>
        <v/>
      </c>
      <c r="U77" s="337"/>
    </row>
    <row r="78" spans="1:21" ht="45" customHeight="1">
      <c r="A78" s="297">
        <v>68</v>
      </c>
      <c r="B78" s="301"/>
      <c r="C78" s="304"/>
      <c r="D78" s="306"/>
      <c r="E78" s="306"/>
      <c r="F78" s="306"/>
      <c r="G78" s="306"/>
      <c r="H78" s="306"/>
      <c r="I78" s="306"/>
      <c r="J78" s="306"/>
      <c r="K78" s="309"/>
      <c r="L78" s="312"/>
      <c r="M78" s="312"/>
      <c r="N78" s="312"/>
      <c r="O78" s="317"/>
      <c r="P78" s="320"/>
      <c r="Q78" s="324"/>
      <c r="R78" s="327"/>
      <c r="S78" s="328"/>
      <c r="T78" s="333" t="str">
        <f t="shared" si="1"/>
        <v/>
      </c>
      <c r="U78" s="337"/>
    </row>
    <row r="79" spans="1:21" ht="45" customHeight="1">
      <c r="A79" s="297">
        <v>69</v>
      </c>
      <c r="B79" s="301"/>
      <c r="C79" s="304"/>
      <c r="D79" s="306"/>
      <c r="E79" s="306"/>
      <c r="F79" s="306"/>
      <c r="G79" s="306"/>
      <c r="H79" s="306"/>
      <c r="I79" s="306"/>
      <c r="J79" s="306"/>
      <c r="K79" s="309"/>
      <c r="L79" s="312"/>
      <c r="M79" s="312"/>
      <c r="N79" s="312"/>
      <c r="O79" s="317"/>
      <c r="P79" s="320"/>
      <c r="Q79" s="324"/>
      <c r="R79" s="327"/>
      <c r="S79" s="328"/>
      <c r="T79" s="333" t="str">
        <f t="shared" si="1"/>
        <v/>
      </c>
      <c r="U79" s="337"/>
    </row>
    <row r="80" spans="1:21" ht="45" customHeight="1">
      <c r="A80" s="297">
        <v>70</v>
      </c>
      <c r="B80" s="301"/>
      <c r="C80" s="304"/>
      <c r="D80" s="306"/>
      <c r="E80" s="306"/>
      <c r="F80" s="306"/>
      <c r="G80" s="306"/>
      <c r="H80" s="306"/>
      <c r="I80" s="306"/>
      <c r="J80" s="306"/>
      <c r="K80" s="309"/>
      <c r="L80" s="312"/>
      <c r="M80" s="312"/>
      <c r="N80" s="312"/>
      <c r="O80" s="317"/>
      <c r="P80" s="320"/>
      <c r="Q80" s="324"/>
      <c r="R80" s="327"/>
      <c r="S80" s="328"/>
      <c r="T80" s="333" t="str">
        <f t="shared" si="1"/>
        <v/>
      </c>
      <c r="U80" s="337"/>
    </row>
    <row r="81" spans="1:21" ht="45" customHeight="1">
      <c r="A81" s="297">
        <v>71</v>
      </c>
      <c r="B81" s="301"/>
      <c r="C81" s="304"/>
      <c r="D81" s="306"/>
      <c r="E81" s="306"/>
      <c r="F81" s="306"/>
      <c r="G81" s="306"/>
      <c r="H81" s="306"/>
      <c r="I81" s="306"/>
      <c r="J81" s="306"/>
      <c r="K81" s="309"/>
      <c r="L81" s="312"/>
      <c r="M81" s="312"/>
      <c r="N81" s="312"/>
      <c r="O81" s="317"/>
      <c r="P81" s="320"/>
      <c r="Q81" s="324"/>
      <c r="R81" s="327"/>
      <c r="S81" s="328"/>
      <c r="T81" s="333" t="str">
        <f t="shared" si="1"/>
        <v/>
      </c>
      <c r="U81" s="337"/>
    </row>
    <row r="82" spans="1:21" ht="45" customHeight="1">
      <c r="A82" s="297">
        <v>72</v>
      </c>
      <c r="B82" s="301"/>
      <c r="C82" s="304"/>
      <c r="D82" s="306"/>
      <c r="E82" s="306"/>
      <c r="F82" s="306"/>
      <c r="G82" s="306"/>
      <c r="H82" s="306"/>
      <c r="I82" s="306"/>
      <c r="J82" s="306"/>
      <c r="K82" s="309"/>
      <c r="L82" s="312"/>
      <c r="M82" s="312"/>
      <c r="N82" s="312"/>
      <c r="O82" s="317"/>
      <c r="P82" s="320"/>
      <c r="Q82" s="324"/>
      <c r="R82" s="327"/>
      <c r="S82" s="328"/>
      <c r="T82" s="333" t="str">
        <f t="shared" si="1"/>
        <v/>
      </c>
      <c r="U82" s="337"/>
    </row>
    <row r="83" spans="1:21" ht="45" customHeight="1">
      <c r="A83" s="297">
        <v>73</v>
      </c>
      <c r="B83" s="301"/>
      <c r="C83" s="304"/>
      <c r="D83" s="306"/>
      <c r="E83" s="306"/>
      <c r="F83" s="306"/>
      <c r="G83" s="306"/>
      <c r="H83" s="306"/>
      <c r="I83" s="306"/>
      <c r="J83" s="306"/>
      <c r="K83" s="309"/>
      <c r="L83" s="312"/>
      <c r="M83" s="312"/>
      <c r="N83" s="312"/>
      <c r="O83" s="317"/>
      <c r="P83" s="320"/>
      <c r="Q83" s="324"/>
      <c r="R83" s="327"/>
      <c r="S83" s="328"/>
      <c r="T83" s="333" t="str">
        <f t="shared" si="1"/>
        <v/>
      </c>
      <c r="U83" s="337"/>
    </row>
    <row r="84" spans="1:21" ht="45" customHeight="1">
      <c r="A84" s="297">
        <v>74</v>
      </c>
      <c r="B84" s="301"/>
      <c r="C84" s="304"/>
      <c r="D84" s="306"/>
      <c r="E84" s="306"/>
      <c r="F84" s="306"/>
      <c r="G84" s="306"/>
      <c r="H84" s="306"/>
      <c r="I84" s="306"/>
      <c r="J84" s="306"/>
      <c r="K84" s="309"/>
      <c r="L84" s="312"/>
      <c r="M84" s="312"/>
      <c r="N84" s="312"/>
      <c r="O84" s="317"/>
      <c r="P84" s="320"/>
      <c r="Q84" s="324"/>
      <c r="R84" s="327"/>
      <c r="S84" s="328"/>
      <c r="T84" s="333" t="str">
        <f t="shared" si="1"/>
        <v/>
      </c>
      <c r="U84" s="337"/>
    </row>
    <row r="85" spans="1:21" ht="45" customHeight="1">
      <c r="A85" s="297">
        <v>75</v>
      </c>
      <c r="B85" s="301"/>
      <c r="C85" s="304"/>
      <c r="D85" s="306"/>
      <c r="E85" s="306"/>
      <c r="F85" s="306"/>
      <c r="G85" s="306"/>
      <c r="H85" s="306"/>
      <c r="I85" s="306"/>
      <c r="J85" s="306"/>
      <c r="K85" s="309"/>
      <c r="L85" s="312"/>
      <c r="M85" s="312"/>
      <c r="N85" s="312"/>
      <c r="O85" s="317"/>
      <c r="P85" s="320"/>
      <c r="Q85" s="324"/>
      <c r="R85" s="327"/>
      <c r="S85" s="328"/>
      <c r="T85" s="333" t="str">
        <f t="shared" si="1"/>
        <v/>
      </c>
      <c r="U85" s="337"/>
    </row>
    <row r="86" spans="1:21" ht="45" customHeight="1">
      <c r="A86" s="297">
        <v>76</v>
      </c>
      <c r="B86" s="301"/>
      <c r="C86" s="304"/>
      <c r="D86" s="306"/>
      <c r="E86" s="306"/>
      <c r="F86" s="306"/>
      <c r="G86" s="306"/>
      <c r="H86" s="306"/>
      <c r="I86" s="306"/>
      <c r="J86" s="306"/>
      <c r="K86" s="309"/>
      <c r="L86" s="312"/>
      <c r="M86" s="312"/>
      <c r="N86" s="312"/>
      <c r="O86" s="317"/>
      <c r="P86" s="320"/>
      <c r="Q86" s="324"/>
      <c r="R86" s="327"/>
      <c r="S86" s="328"/>
      <c r="T86" s="333" t="str">
        <f t="shared" si="1"/>
        <v/>
      </c>
      <c r="U86" s="337"/>
    </row>
    <row r="87" spans="1:21" ht="45" customHeight="1">
      <c r="A87" s="297">
        <v>77</v>
      </c>
      <c r="B87" s="301"/>
      <c r="C87" s="304"/>
      <c r="D87" s="306"/>
      <c r="E87" s="306"/>
      <c r="F87" s="306"/>
      <c r="G87" s="306"/>
      <c r="H87" s="306"/>
      <c r="I87" s="306"/>
      <c r="J87" s="306"/>
      <c r="K87" s="309"/>
      <c r="L87" s="312"/>
      <c r="M87" s="312"/>
      <c r="N87" s="312"/>
      <c r="O87" s="317"/>
      <c r="P87" s="320"/>
      <c r="Q87" s="324"/>
      <c r="R87" s="327"/>
      <c r="S87" s="328"/>
      <c r="T87" s="333" t="str">
        <f t="shared" si="1"/>
        <v/>
      </c>
      <c r="U87" s="337"/>
    </row>
    <row r="88" spans="1:21" ht="45" customHeight="1">
      <c r="A88" s="297">
        <v>78</v>
      </c>
      <c r="B88" s="301"/>
      <c r="C88" s="304"/>
      <c r="D88" s="306"/>
      <c r="E88" s="306"/>
      <c r="F88" s="306"/>
      <c r="G88" s="306"/>
      <c r="H88" s="306"/>
      <c r="I88" s="306"/>
      <c r="J88" s="306"/>
      <c r="K88" s="309"/>
      <c r="L88" s="312"/>
      <c r="M88" s="312"/>
      <c r="N88" s="312"/>
      <c r="O88" s="317"/>
      <c r="P88" s="320"/>
      <c r="Q88" s="324"/>
      <c r="R88" s="327"/>
      <c r="S88" s="328"/>
      <c r="T88" s="333" t="str">
        <f t="shared" si="1"/>
        <v/>
      </c>
      <c r="U88" s="337"/>
    </row>
    <row r="89" spans="1:21" ht="45" customHeight="1">
      <c r="A89" s="297">
        <v>79</v>
      </c>
      <c r="B89" s="301"/>
      <c r="C89" s="304"/>
      <c r="D89" s="306"/>
      <c r="E89" s="306"/>
      <c r="F89" s="306"/>
      <c r="G89" s="306"/>
      <c r="H89" s="306"/>
      <c r="I89" s="306"/>
      <c r="J89" s="306"/>
      <c r="K89" s="309"/>
      <c r="L89" s="312"/>
      <c r="M89" s="312"/>
      <c r="N89" s="312"/>
      <c r="O89" s="317"/>
      <c r="P89" s="320"/>
      <c r="Q89" s="324"/>
      <c r="R89" s="327"/>
      <c r="S89" s="328"/>
      <c r="T89" s="333" t="str">
        <f t="shared" si="1"/>
        <v/>
      </c>
      <c r="U89" s="337"/>
    </row>
    <row r="90" spans="1:21" ht="45" customHeight="1">
      <c r="A90" s="297">
        <v>80</v>
      </c>
      <c r="B90" s="301"/>
      <c r="C90" s="304"/>
      <c r="D90" s="306"/>
      <c r="E90" s="306"/>
      <c r="F90" s="306"/>
      <c r="G90" s="306"/>
      <c r="H90" s="306"/>
      <c r="I90" s="306"/>
      <c r="J90" s="306"/>
      <c r="K90" s="309"/>
      <c r="L90" s="312"/>
      <c r="M90" s="312"/>
      <c r="N90" s="312"/>
      <c r="O90" s="317"/>
      <c r="P90" s="320"/>
      <c r="Q90" s="324"/>
      <c r="R90" s="327"/>
      <c r="S90" s="328"/>
      <c r="T90" s="333" t="str">
        <f t="shared" si="1"/>
        <v/>
      </c>
      <c r="U90" s="337"/>
    </row>
    <row r="91" spans="1:21" ht="45" customHeight="1">
      <c r="A91" s="297">
        <v>81</v>
      </c>
      <c r="B91" s="301"/>
      <c r="C91" s="304"/>
      <c r="D91" s="306"/>
      <c r="E91" s="306"/>
      <c r="F91" s="306"/>
      <c r="G91" s="306"/>
      <c r="H91" s="306"/>
      <c r="I91" s="306"/>
      <c r="J91" s="306"/>
      <c r="K91" s="309"/>
      <c r="L91" s="312"/>
      <c r="M91" s="312"/>
      <c r="N91" s="312"/>
      <c r="O91" s="317"/>
      <c r="P91" s="320"/>
      <c r="Q91" s="324"/>
      <c r="R91" s="327"/>
      <c r="S91" s="328"/>
      <c r="T91" s="333" t="str">
        <f t="shared" si="1"/>
        <v/>
      </c>
      <c r="U91" s="337"/>
    </row>
    <row r="92" spans="1:21" ht="45" customHeight="1">
      <c r="A92" s="297">
        <v>82</v>
      </c>
      <c r="B92" s="301"/>
      <c r="C92" s="304"/>
      <c r="D92" s="306"/>
      <c r="E92" s="306"/>
      <c r="F92" s="306"/>
      <c r="G92" s="306"/>
      <c r="H92" s="306"/>
      <c r="I92" s="306"/>
      <c r="J92" s="306"/>
      <c r="K92" s="309"/>
      <c r="L92" s="312"/>
      <c r="M92" s="312"/>
      <c r="N92" s="312"/>
      <c r="O92" s="317"/>
      <c r="P92" s="320"/>
      <c r="Q92" s="324"/>
      <c r="R92" s="327"/>
      <c r="S92" s="328"/>
      <c r="T92" s="333" t="str">
        <f t="shared" si="1"/>
        <v/>
      </c>
      <c r="U92" s="337"/>
    </row>
    <row r="93" spans="1:21" ht="45" customHeight="1">
      <c r="A93" s="297">
        <v>83</v>
      </c>
      <c r="B93" s="301"/>
      <c r="C93" s="304"/>
      <c r="D93" s="306"/>
      <c r="E93" s="306"/>
      <c r="F93" s="306"/>
      <c r="G93" s="306"/>
      <c r="H93" s="306"/>
      <c r="I93" s="306"/>
      <c r="J93" s="306"/>
      <c r="K93" s="309"/>
      <c r="L93" s="312"/>
      <c r="M93" s="312"/>
      <c r="N93" s="312"/>
      <c r="O93" s="317"/>
      <c r="P93" s="320"/>
      <c r="Q93" s="324"/>
      <c r="R93" s="327"/>
      <c r="S93" s="328"/>
      <c r="T93" s="333" t="str">
        <f t="shared" si="1"/>
        <v/>
      </c>
      <c r="U93" s="337"/>
    </row>
    <row r="94" spans="1:21" ht="45" customHeight="1">
      <c r="A94" s="297">
        <v>84</v>
      </c>
      <c r="B94" s="301"/>
      <c r="C94" s="304"/>
      <c r="D94" s="306"/>
      <c r="E94" s="306"/>
      <c r="F94" s="306"/>
      <c r="G94" s="306"/>
      <c r="H94" s="306"/>
      <c r="I94" s="306"/>
      <c r="J94" s="306"/>
      <c r="K94" s="309"/>
      <c r="L94" s="312"/>
      <c r="M94" s="312"/>
      <c r="N94" s="312"/>
      <c r="O94" s="317"/>
      <c r="P94" s="320"/>
      <c r="Q94" s="324"/>
      <c r="R94" s="327"/>
      <c r="S94" s="328"/>
      <c r="T94" s="333" t="str">
        <f t="shared" si="1"/>
        <v/>
      </c>
      <c r="U94" s="337"/>
    </row>
    <row r="95" spans="1:21" ht="45" customHeight="1">
      <c r="A95" s="297">
        <v>85</v>
      </c>
      <c r="B95" s="301"/>
      <c r="C95" s="304"/>
      <c r="D95" s="306"/>
      <c r="E95" s="306"/>
      <c r="F95" s="306"/>
      <c r="G95" s="306"/>
      <c r="H95" s="306"/>
      <c r="I95" s="306"/>
      <c r="J95" s="306"/>
      <c r="K95" s="309"/>
      <c r="L95" s="312"/>
      <c r="M95" s="312"/>
      <c r="N95" s="312"/>
      <c r="O95" s="317"/>
      <c r="P95" s="320"/>
      <c r="Q95" s="324"/>
      <c r="R95" s="327"/>
      <c r="S95" s="328"/>
      <c r="T95" s="333" t="str">
        <f t="shared" si="1"/>
        <v/>
      </c>
      <c r="U95" s="337"/>
    </row>
    <row r="96" spans="1:21" ht="45" customHeight="1">
      <c r="A96" s="297">
        <v>86</v>
      </c>
      <c r="B96" s="301"/>
      <c r="C96" s="304"/>
      <c r="D96" s="306"/>
      <c r="E96" s="306"/>
      <c r="F96" s="306"/>
      <c r="G96" s="306"/>
      <c r="H96" s="306"/>
      <c r="I96" s="306"/>
      <c r="J96" s="306"/>
      <c r="K96" s="309"/>
      <c r="L96" s="312"/>
      <c r="M96" s="312"/>
      <c r="N96" s="312"/>
      <c r="O96" s="317"/>
      <c r="P96" s="320"/>
      <c r="Q96" s="324"/>
      <c r="R96" s="327"/>
      <c r="S96" s="328"/>
      <c r="T96" s="333" t="str">
        <f t="shared" si="1"/>
        <v/>
      </c>
      <c r="U96" s="337"/>
    </row>
    <row r="97" spans="1:21" ht="45" customHeight="1">
      <c r="A97" s="297">
        <v>87</v>
      </c>
      <c r="B97" s="301"/>
      <c r="C97" s="304"/>
      <c r="D97" s="306"/>
      <c r="E97" s="306"/>
      <c r="F97" s="306"/>
      <c r="G97" s="306"/>
      <c r="H97" s="306"/>
      <c r="I97" s="306"/>
      <c r="J97" s="306"/>
      <c r="K97" s="309"/>
      <c r="L97" s="312"/>
      <c r="M97" s="312"/>
      <c r="N97" s="312"/>
      <c r="O97" s="317"/>
      <c r="P97" s="320"/>
      <c r="Q97" s="324"/>
      <c r="R97" s="327"/>
      <c r="S97" s="328"/>
      <c r="T97" s="333" t="str">
        <f t="shared" si="1"/>
        <v/>
      </c>
      <c r="U97" s="337"/>
    </row>
    <row r="98" spans="1:21" ht="45" customHeight="1">
      <c r="A98" s="297">
        <v>88</v>
      </c>
      <c r="B98" s="301"/>
      <c r="C98" s="304"/>
      <c r="D98" s="306"/>
      <c r="E98" s="306"/>
      <c r="F98" s="306"/>
      <c r="G98" s="306"/>
      <c r="H98" s="306"/>
      <c r="I98" s="306"/>
      <c r="J98" s="306"/>
      <c r="K98" s="309"/>
      <c r="L98" s="312"/>
      <c r="M98" s="312"/>
      <c r="N98" s="312"/>
      <c r="O98" s="317"/>
      <c r="P98" s="320"/>
      <c r="Q98" s="324"/>
      <c r="R98" s="327"/>
      <c r="S98" s="328"/>
      <c r="T98" s="333" t="str">
        <f t="shared" si="1"/>
        <v/>
      </c>
      <c r="U98" s="337"/>
    </row>
    <row r="99" spans="1:21" ht="45" customHeight="1">
      <c r="A99" s="297">
        <v>89</v>
      </c>
      <c r="B99" s="301"/>
      <c r="C99" s="304"/>
      <c r="D99" s="306"/>
      <c r="E99" s="306"/>
      <c r="F99" s="306"/>
      <c r="G99" s="306"/>
      <c r="H99" s="306"/>
      <c r="I99" s="306"/>
      <c r="J99" s="306"/>
      <c r="K99" s="309"/>
      <c r="L99" s="312"/>
      <c r="M99" s="312"/>
      <c r="N99" s="312"/>
      <c r="O99" s="317"/>
      <c r="P99" s="320"/>
      <c r="Q99" s="324"/>
      <c r="R99" s="327"/>
      <c r="S99" s="328"/>
      <c r="T99" s="333" t="str">
        <f t="shared" si="1"/>
        <v/>
      </c>
      <c r="U99" s="337"/>
    </row>
    <row r="100" spans="1:21" ht="45" customHeight="1">
      <c r="A100" s="297">
        <v>90</v>
      </c>
      <c r="B100" s="301"/>
      <c r="C100" s="304"/>
      <c r="D100" s="306"/>
      <c r="E100" s="306"/>
      <c r="F100" s="306"/>
      <c r="G100" s="306"/>
      <c r="H100" s="306"/>
      <c r="I100" s="306"/>
      <c r="J100" s="306"/>
      <c r="K100" s="309"/>
      <c r="L100" s="312"/>
      <c r="M100" s="312"/>
      <c r="N100" s="312"/>
      <c r="O100" s="317"/>
      <c r="P100" s="320"/>
      <c r="Q100" s="324"/>
      <c r="R100" s="327"/>
      <c r="S100" s="328"/>
      <c r="T100" s="333" t="str">
        <f t="shared" si="1"/>
        <v/>
      </c>
      <c r="U100" s="337"/>
    </row>
    <row r="101" spans="1:21" ht="45" customHeight="1">
      <c r="A101" s="297">
        <v>91</v>
      </c>
      <c r="B101" s="301"/>
      <c r="C101" s="304"/>
      <c r="D101" s="306"/>
      <c r="E101" s="306"/>
      <c r="F101" s="306"/>
      <c r="G101" s="306"/>
      <c r="H101" s="306"/>
      <c r="I101" s="306"/>
      <c r="J101" s="306"/>
      <c r="K101" s="309"/>
      <c r="L101" s="312"/>
      <c r="M101" s="312"/>
      <c r="N101" s="312"/>
      <c r="O101" s="317"/>
      <c r="P101" s="320"/>
      <c r="Q101" s="324"/>
      <c r="R101" s="327"/>
      <c r="S101" s="328"/>
      <c r="T101" s="333" t="str">
        <f t="shared" si="1"/>
        <v/>
      </c>
      <c r="U101" s="337"/>
    </row>
    <row r="102" spans="1:21" ht="45" customHeight="1">
      <c r="A102" s="297">
        <v>92</v>
      </c>
      <c r="B102" s="301"/>
      <c r="C102" s="304"/>
      <c r="D102" s="306"/>
      <c r="E102" s="306"/>
      <c r="F102" s="306"/>
      <c r="G102" s="306"/>
      <c r="H102" s="306"/>
      <c r="I102" s="306"/>
      <c r="J102" s="306"/>
      <c r="K102" s="309"/>
      <c r="L102" s="312"/>
      <c r="M102" s="312"/>
      <c r="N102" s="312"/>
      <c r="O102" s="317"/>
      <c r="P102" s="320"/>
      <c r="Q102" s="324"/>
      <c r="R102" s="327"/>
      <c r="S102" s="328"/>
      <c r="T102" s="333" t="str">
        <f t="shared" si="1"/>
        <v/>
      </c>
      <c r="U102" s="337"/>
    </row>
    <row r="103" spans="1:21" ht="45" customHeight="1">
      <c r="A103" s="297">
        <v>93</v>
      </c>
      <c r="B103" s="301"/>
      <c r="C103" s="304"/>
      <c r="D103" s="306"/>
      <c r="E103" s="306"/>
      <c r="F103" s="306"/>
      <c r="G103" s="306"/>
      <c r="H103" s="306"/>
      <c r="I103" s="306"/>
      <c r="J103" s="306"/>
      <c r="K103" s="309"/>
      <c r="L103" s="312"/>
      <c r="M103" s="312"/>
      <c r="N103" s="312"/>
      <c r="O103" s="317"/>
      <c r="P103" s="320"/>
      <c r="Q103" s="324"/>
      <c r="R103" s="327"/>
      <c r="S103" s="328"/>
      <c r="T103" s="333" t="str">
        <f t="shared" si="1"/>
        <v/>
      </c>
      <c r="U103" s="337"/>
    </row>
    <row r="104" spans="1:21" ht="45" customHeight="1">
      <c r="A104" s="297">
        <v>94</v>
      </c>
      <c r="B104" s="301"/>
      <c r="C104" s="304"/>
      <c r="D104" s="306"/>
      <c r="E104" s="306"/>
      <c r="F104" s="306"/>
      <c r="G104" s="306"/>
      <c r="H104" s="306"/>
      <c r="I104" s="306"/>
      <c r="J104" s="306"/>
      <c r="K104" s="309"/>
      <c r="L104" s="312"/>
      <c r="M104" s="312"/>
      <c r="N104" s="312"/>
      <c r="O104" s="317"/>
      <c r="P104" s="320"/>
      <c r="Q104" s="324"/>
      <c r="R104" s="327"/>
      <c r="S104" s="328"/>
      <c r="T104" s="333" t="str">
        <f t="shared" si="1"/>
        <v/>
      </c>
      <c r="U104" s="337"/>
    </row>
    <row r="105" spans="1:21" ht="45" customHeight="1">
      <c r="A105" s="297">
        <v>95</v>
      </c>
      <c r="B105" s="301"/>
      <c r="C105" s="304"/>
      <c r="D105" s="306"/>
      <c r="E105" s="306"/>
      <c r="F105" s="306"/>
      <c r="G105" s="306"/>
      <c r="H105" s="306"/>
      <c r="I105" s="306"/>
      <c r="J105" s="306"/>
      <c r="K105" s="309"/>
      <c r="L105" s="312"/>
      <c r="M105" s="312"/>
      <c r="N105" s="312"/>
      <c r="O105" s="317"/>
      <c r="P105" s="320"/>
      <c r="Q105" s="324"/>
      <c r="R105" s="327"/>
      <c r="S105" s="328"/>
      <c r="T105" s="333" t="str">
        <f t="shared" si="1"/>
        <v/>
      </c>
      <c r="U105" s="337"/>
    </row>
    <row r="106" spans="1:21" ht="45" customHeight="1">
      <c r="A106" s="297">
        <v>96</v>
      </c>
      <c r="B106" s="301"/>
      <c r="C106" s="304"/>
      <c r="D106" s="306"/>
      <c r="E106" s="306"/>
      <c r="F106" s="306"/>
      <c r="G106" s="306"/>
      <c r="H106" s="306"/>
      <c r="I106" s="306"/>
      <c r="J106" s="306"/>
      <c r="K106" s="309"/>
      <c r="L106" s="312"/>
      <c r="M106" s="312"/>
      <c r="N106" s="312"/>
      <c r="O106" s="317"/>
      <c r="P106" s="320"/>
      <c r="Q106" s="324"/>
      <c r="R106" s="327"/>
      <c r="S106" s="328"/>
      <c r="T106" s="333" t="str">
        <f t="shared" si="1"/>
        <v/>
      </c>
      <c r="U106" s="337"/>
    </row>
    <row r="107" spans="1:21" ht="45" customHeight="1">
      <c r="A107" s="297">
        <v>97</v>
      </c>
      <c r="B107" s="301"/>
      <c r="C107" s="304"/>
      <c r="D107" s="306"/>
      <c r="E107" s="306"/>
      <c r="F107" s="306"/>
      <c r="G107" s="306"/>
      <c r="H107" s="306"/>
      <c r="I107" s="306"/>
      <c r="J107" s="306"/>
      <c r="K107" s="309"/>
      <c r="L107" s="312"/>
      <c r="M107" s="312"/>
      <c r="N107" s="312"/>
      <c r="O107" s="317"/>
      <c r="P107" s="320"/>
      <c r="Q107" s="324"/>
      <c r="R107" s="327"/>
      <c r="S107" s="328"/>
      <c r="T107" s="333" t="str">
        <f t="shared" si="1"/>
        <v/>
      </c>
      <c r="U107" s="337"/>
    </row>
    <row r="108" spans="1:21" ht="45" customHeight="1">
      <c r="A108" s="297">
        <v>98</v>
      </c>
      <c r="B108" s="301"/>
      <c r="C108" s="304"/>
      <c r="D108" s="306"/>
      <c r="E108" s="306"/>
      <c r="F108" s="306"/>
      <c r="G108" s="306"/>
      <c r="H108" s="306"/>
      <c r="I108" s="306"/>
      <c r="J108" s="306"/>
      <c r="K108" s="309"/>
      <c r="L108" s="312"/>
      <c r="M108" s="312"/>
      <c r="N108" s="312"/>
      <c r="O108" s="317"/>
      <c r="P108" s="320"/>
      <c r="Q108" s="324"/>
      <c r="R108" s="327"/>
      <c r="S108" s="328"/>
      <c r="T108" s="333" t="str">
        <f t="shared" si="1"/>
        <v/>
      </c>
      <c r="U108" s="337"/>
    </row>
    <row r="109" spans="1:21" ht="45" customHeight="1">
      <c r="A109" s="297">
        <v>99</v>
      </c>
      <c r="B109" s="301"/>
      <c r="C109" s="304"/>
      <c r="D109" s="306"/>
      <c r="E109" s="306"/>
      <c r="F109" s="306"/>
      <c r="G109" s="306"/>
      <c r="H109" s="306"/>
      <c r="I109" s="306"/>
      <c r="J109" s="306"/>
      <c r="K109" s="309"/>
      <c r="L109" s="312"/>
      <c r="M109" s="312"/>
      <c r="N109" s="312"/>
      <c r="O109" s="317"/>
      <c r="P109" s="320"/>
      <c r="Q109" s="324"/>
      <c r="R109" s="327"/>
      <c r="S109" s="328"/>
      <c r="T109" s="333" t="str">
        <f t="shared" si="1"/>
        <v/>
      </c>
      <c r="U109" s="337"/>
    </row>
    <row r="110" spans="1:21" ht="45" customHeight="1">
      <c r="A110" s="297">
        <v>100</v>
      </c>
      <c r="B110" s="301"/>
      <c r="C110" s="304"/>
      <c r="D110" s="306"/>
      <c r="E110" s="306"/>
      <c r="F110" s="306"/>
      <c r="G110" s="306"/>
      <c r="H110" s="306"/>
      <c r="I110" s="306"/>
      <c r="J110" s="306"/>
      <c r="K110" s="309"/>
      <c r="L110" s="312"/>
      <c r="M110" s="312"/>
      <c r="N110" s="312"/>
      <c r="O110" s="317"/>
      <c r="P110" s="320"/>
      <c r="Q110" s="324"/>
      <c r="R110" s="327"/>
      <c r="S110" s="328"/>
      <c r="T110" s="333" t="str">
        <f t="shared" si="1"/>
        <v/>
      </c>
      <c r="U110" s="337"/>
    </row>
    <row r="111" spans="1:21" ht="10.5" customHeight="1"/>
    <row r="112" spans="1:21" ht="20.25" customHeight="1"/>
    <row r="113" ht="20.25" customHeight="1"/>
    <row r="114" ht="21" customHeight="1"/>
  </sheetData>
  <mergeCells count="8">
    <mergeCell ref="A5:U5"/>
    <mergeCell ref="A7:U7"/>
    <mergeCell ref="M8:N8"/>
    <mergeCell ref="A8:A9"/>
    <mergeCell ref="B8:K9"/>
    <mergeCell ref="L8:L9"/>
    <mergeCell ref="O8:O9"/>
    <mergeCell ref="P8:P9"/>
  </mergeCells>
  <phoneticPr fontId="9"/>
  <dataValidations count="3">
    <dataValidation imeMode="halfAlpha" allowBlank="1" showDropDown="0" showInputMessage="1" showErrorMessage="1" sqref="B11:K110"/>
    <dataValidation imeMode="hiragana" allowBlank="1" showDropDown="0" showInputMessage="1" showErrorMessage="1" sqref="L11:P110"/>
    <dataValidation type="list" allowBlank="1" showDropDown="0" showInputMessage="1" showErrorMessage="1" sqref="Q11:Q110">
      <formula1>"特定加算Ⅰ,特定加算Ⅱ,未算定"</formula1>
    </dataValidation>
  </dataValidations>
  <printOptions horizontalCentered="1"/>
  <pageMargins left="0.19685039370078741" right="0.19685039370078741" top="0.59055118110236227" bottom="0.19685039370078741" header="0.31496062992125984" footer="0.15748031496062992"/>
  <pageSetup paperSize="9" scale="75" fitToWidth="1" fitToHeight="1" orientation="landscape" usePrinterDefaults="1" r:id="rId1"/>
  <headerFooter alignWithMargins="0"/>
  <rowBreaks count="1" manualBreakCount="1">
    <brk id="20" max="20"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dimension ref="A1:W110"/>
  <sheetViews>
    <sheetView showGridLines="0" view="pageBreakPreview" zoomScaleNormal="70" zoomScaleSheetLayoutView="100" workbookViewId="0">
      <selection activeCell="S12" sqref="S12"/>
    </sheetView>
  </sheetViews>
  <sheetFormatPr defaultColWidth="2.5" defaultRowHeight="13.5"/>
  <cols>
    <col min="1" max="1" width="3.125" style="266" customWidth="1"/>
    <col min="2" max="11" width="1.875" style="266" customWidth="1"/>
    <col min="12" max="14" width="7" style="266" customWidth="1"/>
    <col min="15" max="15" width="14.375" style="266" customWidth="1"/>
    <col min="16" max="16" width="18.875" style="266" customWidth="1"/>
    <col min="17" max="17" width="11.125" style="266" hidden="1" customWidth="1"/>
    <col min="18" max="18" width="6.25" style="266" customWidth="1"/>
    <col min="19" max="19" width="7.625" style="266" customWidth="1"/>
    <col min="20" max="20" width="8.375" style="266" customWidth="1"/>
    <col min="21" max="21" width="45.75" style="266" customWidth="1"/>
    <col min="22" max="16384" width="2.5" style="266"/>
  </cols>
  <sheetData>
    <row r="1" spans="1:23">
      <c r="P1" s="266" t="s">
        <v>67</v>
      </c>
      <c r="Q1" s="266">
        <f>COUNTIF(Q11:Q110,"未算定")</f>
        <v>0</v>
      </c>
    </row>
    <row r="2" spans="1:23">
      <c r="P2" s="266" t="s">
        <v>63</v>
      </c>
      <c r="Q2" s="266">
        <f>COUNTA(Q11:Q110)</f>
        <v>0</v>
      </c>
    </row>
    <row r="3" spans="1:23" ht="21" customHeight="1">
      <c r="B3" s="298"/>
      <c r="C3" s="298"/>
      <c r="D3" s="298"/>
      <c r="E3" s="298"/>
      <c r="F3" s="298"/>
      <c r="G3" s="298"/>
      <c r="H3" s="298"/>
      <c r="I3" s="298"/>
      <c r="J3" s="298"/>
      <c r="K3" s="298"/>
      <c r="L3" s="298"/>
      <c r="M3" s="298"/>
      <c r="N3" s="298"/>
      <c r="O3" s="298"/>
      <c r="P3" s="298"/>
      <c r="T3" s="329" t="s">
        <v>165</v>
      </c>
      <c r="U3" s="334" t="str">
        <f>申請書!E9</f>
        <v>株式会社玉野市</v>
      </c>
    </row>
    <row r="4" spans="1:23" ht="21" customHeight="1">
      <c r="B4" s="298"/>
      <c r="C4" s="298"/>
      <c r="D4" s="298"/>
      <c r="E4" s="298"/>
      <c r="F4" s="298"/>
      <c r="G4" s="298"/>
      <c r="H4" s="298"/>
      <c r="I4" s="298"/>
      <c r="J4" s="298"/>
      <c r="K4" s="298"/>
      <c r="L4" s="298"/>
      <c r="M4" s="298"/>
      <c r="N4" s="298"/>
      <c r="O4" s="298"/>
      <c r="P4" s="298"/>
      <c r="T4" s="329" t="s">
        <v>187</v>
      </c>
      <c r="U4" s="334" t="str">
        <f>申請書!H7</f>
        <v>地密特養（市内・定員29人）</v>
      </c>
    </row>
    <row r="5" spans="1:23" ht="17.25">
      <c r="A5" s="292" t="s">
        <v>38</v>
      </c>
      <c r="B5" s="292"/>
      <c r="C5" s="292"/>
      <c r="D5" s="292"/>
      <c r="E5" s="292"/>
      <c r="F5" s="292"/>
      <c r="G5" s="292"/>
      <c r="H5" s="292"/>
      <c r="I5" s="292"/>
      <c r="J5" s="292"/>
      <c r="K5" s="292"/>
      <c r="L5" s="292"/>
      <c r="M5" s="292"/>
      <c r="N5" s="292"/>
      <c r="O5" s="292"/>
      <c r="P5" s="292"/>
      <c r="Q5" s="292"/>
      <c r="R5" s="292"/>
      <c r="S5" s="292"/>
      <c r="T5" s="292"/>
      <c r="U5" s="292"/>
    </row>
    <row r="6" spans="1:23" ht="7.5" customHeight="1">
      <c r="A6" s="293"/>
      <c r="B6" s="293"/>
      <c r="C6" s="293"/>
      <c r="D6" s="305"/>
      <c r="E6" s="305"/>
      <c r="F6" s="305"/>
      <c r="G6" s="305"/>
      <c r="H6" s="305"/>
      <c r="I6" s="305"/>
      <c r="J6" s="305"/>
      <c r="K6" s="305"/>
      <c r="L6" s="305"/>
      <c r="M6" s="305"/>
      <c r="N6" s="305"/>
      <c r="O6" s="305"/>
      <c r="P6" s="305"/>
    </row>
    <row r="7" spans="1:23" ht="21" customHeight="1">
      <c r="A7" s="294"/>
      <c r="B7" s="294"/>
      <c r="C7" s="294"/>
      <c r="D7" s="294"/>
      <c r="E7" s="294"/>
      <c r="F7" s="294"/>
      <c r="G7" s="294"/>
      <c r="H7" s="294"/>
      <c r="I7" s="294"/>
      <c r="J7" s="294"/>
      <c r="K7" s="294"/>
      <c r="L7" s="294"/>
      <c r="M7" s="294"/>
      <c r="N7" s="294"/>
      <c r="O7" s="294"/>
      <c r="P7" s="294"/>
      <c r="Q7" s="294"/>
      <c r="R7" s="294"/>
      <c r="S7" s="294"/>
      <c r="T7" s="294"/>
      <c r="U7" s="294"/>
      <c r="W7" s="339" t="s">
        <v>564</v>
      </c>
    </row>
    <row r="8" spans="1:23" ht="14.25">
      <c r="A8" s="295"/>
      <c r="B8" s="299" t="s">
        <v>41</v>
      </c>
      <c r="C8" s="302"/>
      <c r="D8" s="302"/>
      <c r="E8" s="302"/>
      <c r="F8" s="302"/>
      <c r="G8" s="302"/>
      <c r="H8" s="302"/>
      <c r="I8" s="302"/>
      <c r="J8" s="302"/>
      <c r="K8" s="307"/>
      <c r="L8" s="310" t="s">
        <v>69</v>
      </c>
      <c r="M8" s="313" t="s">
        <v>6</v>
      </c>
      <c r="N8" s="314"/>
      <c r="O8" s="315" t="s">
        <v>43</v>
      </c>
      <c r="P8" s="318" t="s">
        <v>44</v>
      </c>
      <c r="Q8" s="321" t="e">
        <f>(Q2-Q1)/Q2</f>
        <v>#DIV/0!</v>
      </c>
      <c r="R8" s="287"/>
      <c r="S8" s="287"/>
      <c r="T8" s="330">
        <v>45875</v>
      </c>
      <c r="U8" s="335"/>
    </row>
    <row r="9" spans="1:23" ht="76.5" customHeight="1">
      <c r="A9" s="296"/>
      <c r="B9" s="300"/>
      <c r="C9" s="303"/>
      <c r="D9" s="303"/>
      <c r="E9" s="303"/>
      <c r="F9" s="303"/>
      <c r="G9" s="303"/>
      <c r="H9" s="303"/>
      <c r="I9" s="303"/>
      <c r="J9" s="303"/>
      <c r="K9" s="308"/>
      <c r="L9" s="311"/>
      <c r="M9" s="311" t="s">
        <v>48</v>
      </c>
      <c r="N9" s="311" t="s">
        <v>54</v>
      </c>
      <c r="O9" s="316"/>
      <c r="P9" s="319"/>
      <c r="Q9" s="322" t="s">
        <v>3</v>
      </c>
      <c r="R9" s="325" t="s">
        <v>40</v>
      </c>
      <c r="S9" s="325" t="s">
        <v>453</v>
      </c>
      <c r="T9" s="331" t="s">
        <v>19</v>
      </c>
      <c r="U9" s="336" t="s">
        <v>560</v>
      </c>
    </row>
    <row r="10" spans="1:23" ht="4.5" customHeight="1">
      <c r="A10" s="296"/>
      <c r="B10" s="300"/>
      <c r="C10" s="303"/>
      <c r="D10" s="303"/>
      <c r="E10" s="303"/>
      <c r="F10" s="303"/>
      <c r="G10" s="303"/>
      <c r="H10" s="303"/>
      <c r="I10" s="303"/>
      <c r="J10" s="303"/>
      <c r="K10" s="308"/>
      <c r="L10" s="311"/>
      <c r="M10" s="311"/>
      <c r="N10" s="311"/>
      <c r="O10" s="316"/>
      <c r="P10" s="319"/>
      <c r="Q10" s="323"/>
      <c r="R10" s="326"/>
      <c r="S10" s="326"/>
      <c r="T10" s="332"/>
    </row>
    <row r="11" spans="1:23" ht="45" customHeight="1">
      <c r="A11" s="297">
        <v>1</v>
      </c>
      <c r="B11" s="301">
        <v>3</v>
      </c>
      <c r="C11" s="304">
        <v>3</v>
      </c>
      <c r="D11" s="306">
        <v>0</v>
      </c>
      <c r="E11" s="306">
        <v>0</v>
      </c>
      <c r="F11" s="306">
        <v>0</v>
      </c>
      <c r="G11" s="306">
        <v>0</v>
      </c>
      <c r="H11" s="306">
        <v>0</v>
      </c>
      <c r="I11" s="306">
        <v>0</v>
      </c>
      <c r="J11" s="306">
        <v>0</v>
      </c>
      <c r="K11" s="309">
        <v>0</v>
      </c>
      <c r="L11" s="312" t="s">
        <v>592</v>
      </c>
      <c r="M11" s="312" t="s">
        <v>593</v>
      </c>
      <c r="N11" s="312" t="s">
        <v>592</v>
      </c>
      <c r="O11" s="317" t="s">
        <v>594</v>
      </c>
      <c r="P11" s="320" t="s">
        <v>595</v>
      </c>
      <c r="Q11" s="324"/>
      <c r="R11" s="327">
        <v>29</v>
      </c>
      <c r="S11" s="328">
        <v>45017</v>
      </c>
      <c r="T11" s="333">
        <f t="shared" ref="T11:T74" si="0">IF(S11="","",($T$8-S11)/365)</f>
        <v>2.3506849315068492</v>
      </c>
      <c r="U11" s="338" t="s">
        <v>599</v>
      </c>
    </row>
    <row r="12" spans="1:23" ht="45" customHeight="1">
      <c r="A12" s="297">
        <v>2</v>
      </c>
      <c r="B12" s="301"/>
      <c r="C12" s="304"/>
      <c r="D12" s="306"/>
      <c r="E12" s="306"/>
      <c r="F12" s="306"/>
      <c r="G12" s="306"/>
      <c r="H12" s="306"/>
      <c r="I12" s="306"/>
      <c r="J12" s="306"/>
      <c r="K12" s="309"/>
      <c r="L12" s="312"/>
      <c r="M12" s="312"/>
      <c r="N12" s="312"/>
      <c r="O12" s="317"/>
      <c r="P12" s="320"/>
      <c r="Q12" s="324"/>
      <c r="R12" s="327"/>
      <c r="S12" s="328"/>
      <c r="T12" s="333" t="str">
        <f t="shared" si="0"/>
        <v/>
      </c>
      <c r="U12" s="337"/>
    </row>
    <row r="13" spans="1:23" ht="45" customHeight="1">
      <c r="A13" s="297">
        <v>3</v>
      </c>
      <c r="B13" s="301"/>
      <c r="C13" s="304"/>
      <c r="D13" s="306"/>
      <c r="E13" s="306"/>
      <c r="F13" s="306"/>
      <c r="G13" s="306"/>
      <c r="H13" s="306"/>
      <c r="I13" s="306"/>
      <c r="J13" s="306"/>
      <c r="K13" s="309"/>
      <c r="L13" s="312"/>
      <c r="M13" s="312"/>
      <c r="N13" s="312"/>
      <c r="O13" s="317"/>
      <c r="P13" s="320"/>
      <c r="Q13" s="324"/>
      <c r="R13" s="327"/>
      <c r="S13" s="328"/>
      <c r="T13" s="333" t="str">
        <f t="shared" si="0"/>
        <v/>
      </c>
      <c r="U13" s="337"/>
    </row>
    <row r="14" spans="1:23" ht="45" customHeight="1">
      <c r="A14" s="297">
        <v>4</v>
      </c>
      <c r="B14" s="301"/>
      <c r="C14" s="304"/>
      <c r="D14" s="306"/>
      <c r="E14" s="306"/>
      <c r="F14" s="306"/>
      <c r="G14" s="306"/>
      <c r="H14" s="306"/>
      <c r="I14" s="306"/>
      <c r="J14" s="306"/>
      <c r="K14" s="309"/>
      <c r="L14" s="312"/>
      <c r="M14" s="312"/>
      <c r="N14" s="312"/>
      <c r="O14" s="317"/>
      <c r="P14" s="320"/>
      <c r="Q14" s="324"/>
      <c r="R14" s="327"/>
      <c r="S14" s="328"/>
      <c r="T14" s="333" t="str">
        <f t="shared" si="0"/>
        <v/>
      </c>
      <c r="U14" s="337"/>
    </row>
    <row r="15" spans="1:23" ht="45" customHeight="1">
      <c r="A15" s="297">
        <v>5</v>
      </c>
      <c r="B15" s="301"/>
      <c r="C15" s="304"/>
      <c r="D15" s="306"/>
      <c r="E15" s="306"/>
      <c r="F15" s="306"/>
      <c r="G15" s="306"/>
      <c r="H15" s="306"/>
      <c r="I15" s="306"/>
      <c r="J15" s="306"/>
      <c r="K15" s="309"/>
      <c r="L15" s="312"/>
      <c r="M15" s="312"/>
      <c r="N15" s="312"/>
      <c r="O15" s="317"/>
      <c r="P15" s="320"/>
      <c r="Q15" s="324"/>
      <c r="R15" s="327"/>
      <c r="S15" s="328"/>
      <c r="T15" s="333" t="str">
        <f t="shared" si="0"/>
        <v/>
      </c>
      <c r="U15" s="337"/>
    </row>
    <row r="16" spans="1:23" ht="45" customHeight="1">
      <c r="A16" s="297">
        <v>6</v>
      </c>
      <c r="B16" s="301"/>
      <c r="C16" s="304"/>
      <c r="D16" s="306"/>
      <c r="E16" s="306"/>
      <c r="F16" s="306"/>
      <c r="G16" s="306"/>
      <c r="H16" s="306"/>
      <c r="I16" s="306"/>
      <c r="J16" s="306"/>
      <c r="K16" s="309"/>
      <c r="L16" s="312"/>
      <c r="M16" s="312"/>
      <c r="N16" s="312"/>
      <c r="O16" s="317"/>
      <c r="P16" s="320"/>
      <c r="Q16" s="324"/>
      <c r="R16" s="327"/>
      <c r="S16" s="328"/>
      <c r="T16" s="333" t="str">
        <f t="shared" si="0"/>
        <v/>
      </c>
      <c r="U16" s="337"/>
    </row>
    <row r="17" spans="1:21" ht="45" customHeight="1">
      <c r="A17" s="297">
        <v>7</v>
      </c>
      <c r="B17" s="301"/>
      <c r="C17" s="304"/>
      <c r="D17" s="306"/>
      <c r="E17" s="306"/>
      <c r="F17" s="306"/>
      <c r="G17" s="306"/>
      <c r="H17" s="306"/>
      <c r="I17" s="306"/>
      <c r="J17" s="306"/>
      <c r="K17" s="309"/>
      <c r="L17" s="312"/>
      <c r="M17" s="312"/>
      <c r="N17" s="312"/>
      <c r="O17" s="317"/>
      <c r="P17" s="320"/>
      <c r="Q17" s="324"/>
      <c r="R17" s="327"/>
      <c r="S17" s="328"/>
      <c r="T17" s="333" t="str">
        <f t="shared" si="0"/>
        <v/>
      </c>
      <c r="U17" s="337"/>
    </row>
    <row r="18" spans="1:21" ht="45" customHeight="1">
      <c r="A18" s="297">
        <v>8</v>
      </c>
      <c r="B18" s="301"/>
      <c r="C18" s="304"/>
      <c r="D18" s="306"/>
      <c r="E18" s="306"/>
      <c r="F18" s="306"/>
      <c r="G18" s="306"/>
      <c r="H18" s="306"/>
      <c r="I18" s="306"/>
      <c r="J18" s="306"/>
      <c r="K18" s="309"/>
      <c r="L18" s="312"/>
      <c r="M18" s="312"/>
      <c r="N18" s="312"/>
      <c r="O18" s="317"/>
      <c r="P18" s="320"/>
      <c r="Q18" s="324"/>
      <c r="R18" s="327"/>
      <c r="S18" s="328"/>
      <c r="T18" s="333" t="str">
        <f t="shared" si="0"/>
        <v/>
      </c>
      <c r="U18" s="337"/>
    </row>
    <row r="19" spans="1:21" ht="45" customHeight="1">
      <c r="A19" s="297">
        <v>9</v>
      </c>
      <c r="B19" s="301"/>
      <c r="C19" s="304"/>
      <c r="D19" s="306"/>
      <c r="E19" s="306"/>
      <c r="F19" s="306"/>
      <c r="G19" s="306"/>
      <c r="H19" s="306"/>
      <c r="I19" s="306"/>
      <c r="J19" s="306"/>
      <c r="K19" s="309"/>
      <c r="L19" s="312"/>
      <c r="M19" s="312"/>
      <c r="N19" s="312"/>
      <c r="O19" s="317"/>
      <c r="P19" s="320"/>
      <c r="Q19" s="324"/>
      <c r="R19" s="327"/>
      <c r="S19" s="328"/>
      <c r="T19" s="333" t="str">
        <f t="shared" si="0"/>
        <v/>
      </c>
      <c r="U19" s="337"/>
    </row>
    <row r="20" spans="1:21" ht="45" customHeight="1">
      <c r="A20" s="297">
        <v>10</v>
      </c>
      <c r="B20" s="301"/>
      <c r="C20" s="304"/>
      <c r="D20" s="306"/>
      <c r="E20" s="306"/>
      <c r="F20" s="306"/>
      <c r="G20" s="306"/>
      <c r="H20" s="306"/>
      <c r="I20" s="306"/>
      <c r="J20" s="306"/>
      <c r="K20" s="309"/>
      <c r="L20" s="312"/>
      <c r="M20" s="312"/>
      <c r="N20" s="312"/>
      <c r="O20" s="317"/>
      <c r="P20" s="320"/>
      <c r="Q20" s="324"/>
      <c r="R20" s="327"/>
      <c r="S20" s="328"/>
      <c r="T20" s="333" t="str">
        <f t="shared" si="0"/>
        <v/>
      </c>
      <c r="U20" s="337"/>
    </row>
    <row r="21" spans="1:21" ht="45" customHeight="1">
      <c r="A21" s="297">
        <v>11</v>
      </c>
      <c r="B21" s="301"/>
      <c r="C21" s="304"/>
      <c r="D21" s="306"/>
      <c r="E21" s="306"/>
      <c r="F21" s="306"/>
      <c r="G21" s="306"/>
      <c r="H21" s="306"/>
      <c r="I21" s="306"/>
      <c r="J21" s="306"/>
      <c r="K21" s="309"/>
      <c r="L21" s="312"/>
      <c r="M21" s="312"/>
      <c r="N21" s="312"/>
      <c r="O21" s="317"/>
      <c r="P21" s="320"/>
      <c r="Q21" s="324"/>
      <c r="R21" s="327"/>
      <c r="S21" s="328"/>
      <c r="T21" s="333" t="str">
        <f t="shared" si="0"/>
        <v/>
      </c>
      <c r="U21" s="337"/>
    </row>
    <row r="22" spans="1:21" ht="45" customHeight="1">
      <c r="A22" s="297">
        <v>12</v>
      </c>
      <c r="B22" s="301"/>
      <c r="C22" s="304"/>
      <c r="D22" s="306"/>
      <c r="E22" s="306"/>
      <c r="F22" s="306"/>
      <c r="G22" s="306"/>
      <c r="H22" s="306"/>
      <c r="I22" s="306"/>
      <c r="J22" s="306"/>
      <c r="K22" s="309"/>
      <c r="L22" s="312"/>
      <c r="M22" s="312"/>
      <c r="N22" s="312"/>
      <c r="O22" s="317"/>
      <c r="P22" s="320"/>
      <c r="Q22" s="324"/>
      <c r="R22" s="327"/>
      <c r="S22" s="328"/>
      <c r="T22" s="333" t="str">
        <f t="shared" si="0"/>
        <v/>
      </c>
      <c r="U22" s="337"/>
    </row>
    <row r="23" spans="1:21" ht="45" customHeight="1">
      <c r="A23" s="297">
        <v>13</v>
      </c>
      <c r="B23" s="301"/>
      <c r="C23" s="304"/>
      <c r="D23" s="306"/>
      <c r="E23" s="306"/>
      <c r="F23" s="306"/>
      <c r="G23" s="306"/>
      <c r="H23" s="306"/>
      <c r="I23" s="306"/>
      <c r="J23" s="306"/>
      <c r="K23" s="309"/>
      <c r="L23" s="312"/>
      <c r="M23" s="312"/>
      <c r="N23" s="312"/>
      <c r="O23" s="317"/>
      <c r="P23" s="320"/>
      <c r="Q23" s="324"/>
      <c r="R23" s="327"/>
      <c r="S23" s="328"/>
      <c r="T23" s="333" t="str">
        <f t="shared" si="0"/>
        <v/>
      </c>
      <c r="U23" s="337"/>
    </row>
    <row r="24" spans="1:21" ht="45" customHeight="1">
      <c r="A24" s="297">
        <v>14</v>
      </c>
      <c r="B24" s="301"/>
      <c r="C24" s="304"/>
      <c r="D24" s="306"/>
      <c r="E24" s="306"/>
      <c r="F24" s="306"/>
      <c r="G24" s="306"/>
      <c r="H24" s="306"/>
      <c r="I24" s="306"/>
      <c r="J24" s="306"/>
      <c r="K24" s="309"/>
      <c r="L24" s="312"/>
      <c r="M24" s="312"/>
      <c r="N24" s="312"/>
      <c r="O24" s="317"/>
      <c r="P24" s="320"/>
      <c r="Q24" s="324"/>
      <c r="R24" s="327"/>
      <c r="S24" s="328"/>
      <c r="T24" s="333" t="str">
        <f t="shared" si="0"/>
        <v/>
      </c>
      <c r="U24" s="337"/>
    </row>
    <row r="25" spans="1:21" ht="45" customHeight="1">
      <c r="A25" s="297">
        <v>15</v>
      </c>
      <c r="B25" s="301"/>
      <c r="C25" s="304"/>
      <c r="D25" s="306"/>
      <c r="E25" s="306"/>
      <c r="F25" s="306"/>
      <c r="G25" s="306"/>
      <c r="H25" s="306"/>
      <c r="I25" s="306"/>
      <c r="J25" s="306"/>
      <c r="K25" s="309"/>
      <c r="L25" s="312"/>
      <c r="M25" s="312"/>
      <c r="N25" s="312"/>
      <c r="O25" s="317"/>
      <c r="P25" s="320"/>
      <c r="Q25" s="324"/>
      <c r="R25" s="327"/>
      <c r="S25" s="328"/>
      <c r="T25" s="333" t="str">
        <f t="shared" si="0"/>
        <v/>
      </c>
      <c r="U25" s="337"/>
    </row>
    <row r="26" spans="1:21" ht="45" customHeight="1">
      <c r="A26" s="297">
        <v>16</v>
      </c>
      <c r="B26" s="301"/>
      <c r="C26" s="304"/>
      <c r="D26" s="306"/>
      <c r="E26" s="306"/>
      <c r="F26" s="306"/>
      <c r="G26" s="306"/>
      <c r="H26" s="306"/>
      <c r="I26" s="306"/>
      <c r="J26" s="306"/>
      <c r="K26" s="309"/>
      <c r="L26" s="312"/>
      <c r="M26" s="312"/>
      <c r="N26" s="312"/>
      <c r="O26" s="317"/>
      <c r="P26" s="320"/>
      <c r="Q26" s="324"/>
      <c r="R26" s="327"/>
      <c r="S26" s="328"/>
      <c r="T26" s="333" t="str">
        <f t="shared" si="0"/>
        <v/>
      </c>
      <c r="U26" s="337"/>
    </row>
    <row r="27" spans="1:21" ht="45" customHeight="1">
      <c r="A27" s="297">
        <v>17</v>
      </c>
      <c r="B27" s="301"/>
      <c r="C27" s="304"/>
      <c r="D27" s="306"/>
      <c r="E27" s="306"/>
      <c r="F27" s="306"/>
      <c r="G27" s="306"/>
      <c r="H27" s="306"/>
      <c r="I27" s="306"/>
      <c r="J27" s="306"/>
      <c r="K27" s="309"/>
      <c r="L27" s="312"/>
      <c r="M27" s="312"/>
      <c r="N27" s="312"/>
      <c r="O27" s="317"/>
      <c r="P27" s="320"/>
      <c r="Q27" s="324"/>
      <c r="R27" s="327"/>
      <c r="S27" s="328"/>
      <c r="T27" s="333" t="str">
        <f t="shared" si="0"/>
        <v/>
      </c>
      <c r="U27" s="337"/>
    </row>
    <row r="28" spans="1:21" ht="45" customHeight="1">
      <c r="A28" s="297">
        <v>18</v>
      </c>
      <c r="B28" s="301"/>
      <c r="C28" s="304"/>
      <c r="D28" s="306"/>
      <c r="E28" s="306"/>
      <c r="F28" s="306"/>
      <c r="G28" s="306"/>
      <c r="H28" s="306"/>
      <c r="I28" s="306"/>
      <c r="J28" s="306"/>
      <c r="K28" s="309"/>
      <c r="L28" s="312"/>
      <c r="M28" s="312"/>
      <c r="N28" s="312"/>
      <c r="O28" s="317"/>
      <c r="P28" s="320"/>
      <c r="Q28" s="324"/>
      <c r="R28" s="327"/>
      <c r="S28" s="328"/>
      <c r="T28" s="333" t="str">
        <f t="shared" si="0"/>
        <v/>
      </c>
      <c r="U28" s="337"/>
    </row>
    <row r="29" spans="1:21" ht="45" customHeight="1">
      <c r="A29" s="297">
        <v>19</v>
      </c>
      <c r="B29" s="301"/>
      <c r="C29" s="304"/>
      <c r="D29" s="306"/>
      <c r="E29" s="306"/>
      <c r="F29" s="306"/>
      <c r="G29" s="306"/>
      <c r="H29" s="306"/>
      <c r="I29" s="306"/>
      <c r="J29" s="306"/>
      <c r="K29" s="309"/>
      <c r="L29" s="312"/>
      <c r="M29" s="312"/>
      <c r="N29" s="312"/>
      <c r="O29" s="317"/>
      <c r="P29" s="320"/>
      <c r="Q29" s="324"/>
      <c r="R29" s="327"/>
      <c r="S29" s="328"/>
      <c r="T29" s="333" t="str">
        <f t="shared" si="0"/>
        <v/>
      </c>
      <c r="U29" s="337"/>
    </row>
    <row r="30" spans="1:21" ht="45" customHeight="1">
      <c r="A30" s="297">
        <v>20</v>
      </c>
      <c r="B30" s="301"/>
      <c r="C30" s="304"/>
      <c r="D30" s="306"/>
      <c r="E30" s="306"/>
      <c r="F30" s="306"/>
      <c r="G30" s="306"/>
      <c r="H30" s="306"/>
      <c r="I30" s="306"/>
      <c r="J30" s="306"/>
      <c r="K30" s="309"/>
      <c r="L30" s="312"/>
      <c r="M30" s="312"/>
      <c r="N30" s="312"/>
      <c r="O30" s="317"/>
      <c r="P30" s="320"/>
      <c r="Q30" s="324"/>
      <c r="R30" s="327"/>
      <c r="S30" s="328"/>
      <c r="T30" s="333" t="str">
        <f t="shared" si="0"/>
        <v/>
      </c>
      <c r="U30" s="337"/>
    </row>
    <row r="31" spans="1:21" ht="45" customHeight="1">
      <c r="A31" s="297">
        <v>21</v>
      </c>
      <c r="B31" s="301"/>
      <c r="C31" s="304"/>
      <c r="D31" s="306"/>
      <c r="E31" s="306"/>
      <c r="F31" s="306"/>
      <c r="G31" s="306"/>
      <c r="H31" s="306"/>
      <c r="I31" s="306"/>
      <c r="J31" s="306"/>
      <c r="K31" s="309"/>
      <c r="L31" s="312"/>
      <c r="M31" s="312"/>
      <c r="N31" s="312"/>
      <c r="O31" s="317"/>
      <c r="P31" s="320"/>
      <c r="Q31" s="324"/>
      <c r="R31" s="327"/>
      <c r="S31" s="328"/>
      <c r="T31" s="333" t="str">
        <f t="shared" si="0"/>
        <v/>
      </c>
      <c r="U31" s="337"/>
    </row>
    <row r="32" spans="1:21" ht="45" customHeight="1">
      <c r="A32" s="297">
        <v>22</v>
      </c>
      <c r="B32" s="301"/>
      <c r="C32" s="304"/>
      <c r="D32" s="306"/>
      <c r="E32" s="306"/>
      <c r="F32" s="306"/>
      <c r="G32" s="306"/>
      <c r="H32" s="306"/>
      <c r="I32" s="306"/>
      <c r="J32" s="306"/>
      <c r="K32" s="309"/>
      <c r="L32" s="312"/>
      <c r="M32" s="312"/>
      <c r="N32" s="312"/>
      <c r="O32" s="317"/>
      <c r="P32" s="320"/>
      <c r="Q32" s="324"/>
      <c r="R32" s="327"/>
      <c r="S32" s="328"/>
      <c r="T32" s="333" t="str">
        <f t="shared" si="0"/>
        <v/>
      </c>
      <c r="U32" s="337"/>
    </row>
    <row r="33" spans="1:21" ht="45" customHeight="1">
      <c r="A33" s="297">
        <v>23</v>
      </c>
      <c r="B33" s="301"/>
      <c r="C33" s="304"/>
      <c r="D33" s="306"/>
      <c r="E33" s="306"/>
      <c r="F33" s="306"/>
      <c r="G33" s="306"/>
      <c r="H33" s="306"/>
      <c r="I33" s="306"/>
      <c r="J33" s="306"/>
      <c r="K33" s="309"/>
      <c r="L33" s="312"/>
      <c r="M33" s="312"/>
      <c r="N33" s="312"/>
      <c r="O33" s="317"/>
      <c r="P33" s="320"/>
      <c r="Q33" s="324"/>
      <c r="R33" s="327"/>
      <c r="S33" s="328"/>
      <c r="T33" s="333" t="str">
        <f t="shared" si="0"/>
        <v/>
      </c>
      <c r="U33" s="337"/>
    </row>
    <row r="34" spans="1:21" ht="45" customHeight="1">
      <c r="A34" s="297">
        <v>24</v>
      </c>
      <c r="B34" s="301"/>
      <c r="C34" s="304"/>
      <c r="D34" s="306"/>
      <c r="E34" s="306"/>
      <c r="F34" s="306"/>
      <c r="G34" s="306"/>
      <c r="H34" s="306"/>
      <c r="I34" s="306"/>
      <c r="J34" s="306"/>
      <c r="K34" s="309"/>
      <c r="L34" s="312"/>
      <c r="M34" s="312"/>
      <c r="N34" s="312"/>
      <c r="O34" s="317"/>
      <c r="P34" s="320"/>
      <c r="Q34" s="324"/>
      <c r="R34" s="327"/>
      <c r="S34" s="328"/>
      <c r="T34" s="333" t="str">
        <f t="shared" si="0"/>
        <v/>
      </c>
      <c r="U34" s="337"/>
    </row>
    <row r="35" spans="1:21" ht="45" customHeight="1">
      <c r="A35" s="297">
        <v>25</v>
      </c>
      <c r="B35" s="301"/>
      <c r="C35" s="304"/>
      <c r="D35" s="306"/>
      <c r="E35" s="306"/>
      <c r="F35" s="306"/>
      <c r="G35" s="306"/>
      <c r="H35" s="306"/>
      <c r="I35" s="306"/>
      <c r="J35" s="306"/>
      <c r="K35" s="309"/>
      <c r="L35" s="312"/>
      <c r="M35" s="312"/>
      <c r="N35" s="312"/>
      <c r="O35" s="317"/>
      <c r="P35" s="320"/>
      <c r="Q35" s="324"/>
      <c r="R35" s="327"/>
      <c r="S35" s="328"/>
      <c r="T35" s="333" t="str">
        <f t="shared" si="0"/>
        <v/>
      </c>
      <c r="U35" s="337"/>
    </row>
    <row r="36" spans="1:21" ht="45" customHeight="1">
      <c r="A36" s="297">
        <v>26</v>
      </c>
      <c r="B36" s="301"/>
      <c r="C36" s="304"/>
      <c r="D36" s="306"/>
      <c r="E36" s="306"/>
      <c r="F36" s="306"/>
      <c r="G36" s="306"/>
      <c r="H36" s="306"/>
      <c r="I36" s="306"/>
      <c r="J36" s="306"/>
      <c r="K36" s="309"/>
      <c r="L36" s="312"/>
      <c r="M36" s="312"/>
      <c r="N36" s="312"/>
      <c r="O36" s="317"/>
      <c r="P36" s="320"/>
      <c r="Q36" s="324"/>
      <c r="R36" s="327"/>
      <c r="S36" s="328"/>
      <c r="T36" s="333" t="str">
        <f t="shared" si="0"/>
        <v/>
      </c>
      <c r="U36" s="337"/>
    </row>
    <row r="37" spans="1:21" ht="45" customHeight="1">
      <c r="A37" s="297">
        <v>27</v>
      </c>
      <c r="B37" s="301"/>
      <c r="C37" s="304"/>
      <c r="D37" s="306"/>
      <c r="E37" s="306"/>
      <c r="F37" s="306"/>
      <c r="G37" s="306"/>
      <c r="H37" s="306"/>
      <c r="I37" s="306"/>
      <c r="J37" s="306"/>
      <c r="K37" s="309"/>
      <c r="L37" s="312"/>
      <c r="M37" s="312"/>
      <c r="N37" s="312"/>
      <c r="O37" s="317"/>
      <c r="P37" s="320"/>
      <c r="Q37" s="324"/>
      <c r="R37" s="327"/>
      <c r="S37" s="328"/>
      <c r="T37" s="333" t="str">
        <f t="shared" si="0"/>
        <v/>
      </c>
      <c r="U37" s="337"/>
    </row>
    <row r="38" spans="1:21" ht="45" customHeight="1">
      <c r="A38" s="297">
        <v>28</v>
      </c>
      <c r="B38" s="301"/>
      <c r="C38" s="304"/>
      <c r="D38" s="306"/>
      <c r="E38" s="306"/>
      <c r="F38" s="306"/>
      <c r="G38" s="306"/>
      <c r="H38" s="306"/>
      <c r="I38" s="306"/>
      <c r="J38" s="306"/>
      <c r="K38" s="309"/>
      <c r="L38" s="312"/>
      <c r="M38" s="312"/>
      <c r="N38" s="312"/>
      <c r="O38" s="317"/>
      <c r="P38" s="320"/>
      <c r="Q38" s="324"/>
      <c r="R38" s="327"/>
      <c r="S38" s="328"/>
      <c r="T38" s="333" t="str">
        <f t="shared" si="0"/>
        <v/>
      </c>
      <c r="U38" s="337"/>
    </row>
    <row r="39" spans="1:21" ht="45" customHeight="1">
      <c r="A39" s="297">
        <v>29</v>
      </c>
      <c r="B39" s="301"/>
      <c r="C39" s="304"/>
      <c r="D39" s="306"/>
      <c r="E39" s="306"/>
      <c r="F39" s="306"/>
      <c r="G39" s="306"/>
      <c r="H39" s="306"/>
      <c r="I39" s="306"/>
      <c r="J39" s="306"/>
      <c r="K39" s="309"/>
      <c r="L39" s="312"/>
      <c r="M39" s="312"/>
      <c r="N39" s="312"/>
      <c r="O39" s="317"/>
      <c r="P39" s="320"/>
      <c r="Q39" s="324"/>
      <c r="R39" s="327"/>
      <c r="S39" s="328"/>
      <c r="T39" s="333" t="str">
        <f t="shared" si="0"/>
        <v/>
      </c>
      <c r="U39" s="337"/>
    </row>
    <row r="40" spans="1:21" ht="45" customHeight="1">
      <c r="A40" s="297">
        <v>30</v>
      </c>
      <c r="B40" s="301"/>
      <c r="C40" s="304"/>
      <c r="D40" s="306"/>
      <c r="E40" s="306"/>
      <c r="F40" s="306"/>
      <c r="G40" s="306"/>
      <c r="H40" s="306"/>
      <c r="I40" s="306"/>
      <c r="J40" s="306"/>
      <c r="K40" s="309"/>
      <c r="L40" s="312"/>
      <c r="M40" s="312"/>
      <c r="N40" s="312"/>
      <c r="O40" s="317"/>
      <c r="P40" s="320"/>
      <c r="Q40" s="324"/>
      <c r="R40" s="327"/>
      <c r="S40" s="328"/>
      <c r="T40" s="333" t="str">
        <f t="shared" si="0"/>
        <v/>
      </c>
      <c r="U40" s="337"/>
    </row>
    <row r="41" spans="1:21" ht="45" customHeight="1">
      <c r="A41" s="297">
        <v>31</v>
      </c>
      <c r="B41" s="301"/>
      <c r="C41" s="304"/>
      <c r="D41" s="306"/>
      <c r="E41" s="306"/>
      <c r="F41" s="306"/>
      <c r="G41" s="306"/>
      <c r="H41" s="306"/>
      <c r="I41" s="306"/>
      <c r="J41" s="306"/>
      <c r="K41" s="309"/>
      <c r="L41" s="312"/>
      <c r="M41" s="312"/>
      <c r="N41" s="312"/>
      <c r="O41" s="317"/>
      <c r="P41" s="320"/>
      <c r="Q41" s="324"/>
      <c r="R41" s="327"/>
      <c r="S41" s="328"/>
      <c r="T41" s="333" t="str">
        <f t="shared" si="0"/>
        <v/>
      </c>
      <c r="U41" s="337"/>
    </row>
    <row r="42" spans="1:21" ht="45" customHeight="1">
      <c r="A42" s="297">
        <v>32</v>
      </c>
      <c r="B42" s="301"/>
      <c r="C42" s="304"/>
      <c r="D42" s="306"/>
      <c r="E42" s="306"/>
      <c r="F42" s="306"/>
      <c r="G42" s="306"/>
      <c r="H42" s="306"/>
      <c r="I42" s="306"/>
      <c r="J42" s="306"/>
      <c r="K42" s="309"/>
      <c r="L42" s="312"/>
      <c r="M42" s="312"/>
      <c r="N42" s="312"/>
      <c r="O42" s="317"/>
      <c r="P42" s="320"/>
      <c r="Q42" s="324"/>
      <c r="R42" s="327"/>
      <c r="S42" s="328"/>
      <c r="T42" s="333" t="str">
        <f t="shared" si="0"/>
        <v/>
      </c>
      <c r="U42" s="337"/>
    </row>
    <row r="43" spans="1:21" ht="45" customHeight="1">
      <c r="A43" s="297">
        <v>33</v>
      </c>
      <c r="B43" s="301"/>
      <c r="C43" s="304"/>
      <c r="D43" s="306"/>
      <c r="E43" s="306"/>
      <c r="F43" s="306"/>
      <c r="G43" s="306"/>
      <c r="H43" s="306"/>
      <c r="I43" s="306"/>
      <c r="J43" s="306"/>
      <c r="K43" s="309"/>
      <c r="L43" s="312"/>
      <c r="M43" s="312"/>
      <c r="N43" s="312"/>
      <c r="O43" s="317"/>
      <c r="P43" s="320"/>
      <c r="Q43" s="324"/>
      <c r="R43" s="327"/>
      <c r="S43" s="328"/>
      <c r="T43" s="333" t="str">
        <f t="shared" si="0"/>
        <v/>
      </c>
      <c r="U43" s="337"/>
    </row>
    <row r="44" spans="1:21" ht="45" customHeight="1">
      <c r="A44" s="297">
        <v>34</v>
      </c>
      <c r="B44" s="301"/>
      <c r="C44" s="304"/>
      <c r="D44" s="306"/>
      <c r="E44" s="306"/>
      <c r="F44" s="306"/>
      <c r="G44" s="306"/>
      <c r="H44" s="306"/>
      <c r="I44" s="306"/>
      <c r="J44" s="306"/>
      <c r="K44" s="309"/>
      <c r="L44" s="312"/>
      <c r="M44" s="312"/>
      <c r="N44" s="312"/>
      <c r="O44" s="317"/>
      <c r="P44" s="320"/>
      <c r="Q44" s="324"/>
      <c r="R44" s="327"/>
      <c r="S44" s="328"/>
      <c r="T44" s="333" t="str">
        <f t="shared" si="0"/>
        <v/>
      </c>
      <c r="U44" s="337"/>
    </row>
    <row r="45" spans="1:21" ht="45" customHeight="1">
      <c r="A45" s="297">
        <v>35</v>
      </c>
      <c r="B45" s="301"/>
      <c r="C45" s="304"/>
      <c r="D45" s="306"/>
      <c r="E45" s="306"/>
      <c r="F45" s="306"/>
      <c r="G45" s="306"/>
      <c r="H45" s="306"/>
      <c r="I45" s="306"/>
      <c r="J45" s="306"/>
      <c r="K45" s="309"/>
      <c r="L45" s="312"/>
      <c r="M45" s="312"/>
      <c r="N45" s="312"/>
      <c r="O45" s="317"/>
      <c r="P45" s="320"/>
      <c r="Q45" s="324"/>
      <c r="R45" s="327"/>
      <c r="S45" s="328"/>
      <c r="T45" s="333" t="str">
        <f t="shared" si="0"/>
        <v/>
      </c>
      <c r="U45" s="337"/>
    </row>
    <row r="46" spans="1:21" ht="45" customHeight="1">
      <c r="A46" s="297">
        <v>36</v>
      </c>
      <c r="B46" s="301"/>
      <c r="C46" s="304"/>
      <c r="D46" s="306"/>
      <c r="E46" s="306"/>
      <c r="F46" s="306"/>
      <c r="G46" s="306"/>
      <c r="H46" s="306"/>
      <c r="I46" s="306"/>
      <c r="J46" s="306"/>
      <c r="K46" s="309"/>
      <c r="L46" s="312"/>
      <c r="M46" s="312"/>
      <c r="N46" s="312"/>
      <c r="O46" s="317"/>
      <c r="P46" s="320"/>
      <c r="Q46" s="324"/>
      <c r="R46" s="327"/>
      <c r="S46" s="328"/>
      <c r="T46" s="333" t="str">
        <f t="shared" si="0"/>
        <v/>
      </c>
      <c r="U46" s="337"/>
    </row>
    <row r="47" spans="1:21" ht="45" customHeight="1">
      <c r="A47" s="297">
        <v>37</v>
      </c>
      <c r="B47" s="301"/>
      <c r="C47" s="304"/>
      <c r="D47" s="306"/>
      <c r="E47" s="306"/>
      <c r="F47" s="306"/>
      <c r="G47" s="306"/>
      <c r="H47" s="306"/>
      <c r="I47" s="306"/>
      <c r="J47" s="306"/>
      <c r="K47" s="309"/>
      <c r="L47" s="312"/>
      <c r="M47" s="312"/>
      <c r="N47" s="312"/>
      <c r="O47" s="317"/>
      <c r="P47" s="320"/>
      <c r="Q47" s="324"/>
      <c r="R47" s="327"/>
      <c r="S47" s="328"/>
      <c r="T47" s="333" t="str">
        <f t="shared" si="0"/>
        <v/>
      </c>
      <c r="U47" s="337"/>
    </row>
    <row r="48" spans="1:21" ht="45" customHeight="1">
      <c r="A48" s="297">
        <v>38</v>
      </c>
      <c r="B48" s="301"/>
      <c r="C48" s="304"/>
      <c r="D48" s="306"/>
      <c r="E48" s="306"/>
      <c r="F48" s="306"/>
      <c r="G48" s="306"/>
      <c r="H48" s="306"/>
      <c r="I48" s="306"/>
      <c r="J48" s="306"/>
      <c r="K48" s="309"/>
      <c r="L48" s="312"/>
      <c r="M48" s="312"/>
      <c r="N48" s="312"/>
      <c r="O48" s="317"/>
      <c r="P48" s="320"/>
      <c r="Q48" s="324"/>
      <c r="R48" s="327"/>
      <c r="S48" s="328"/>
      <c r="T48" s="333" t="str">
        <f t="shared" si="0"/>
        <v/>
      </c>
      <c r="U48" s="337"/>
    </row>
    <row r="49" spans="1:21" ht="45" customHeight="1">
      <c r="A49" s="297">
        <v>39</v>
      </c>
      <c r="B49" s="301"/>
      <c r="C49" s="304"/>
      <c r="D49" s="306"/>
      <c r="E49" s="306"/>
      <c r="F49" s="306"/>
      <c r="G49" s="306"/>
      <c r="H49" s="306"/>
      <c r="I49" s="306"/>
      <c r="J49" s="306"/>
      <c r="K49" s="309"/>
      <c r="L49" s="312"/>
      <c r="M49" s="312"/>
      <c r="N49" s="312"/>
      <c r="O49" s="317"/>
      <c r="P49" s="320"/>
      <c r="Q49" s="324"/>
      <c r="R49" s="327"/>
      <c r="S49" s="328"/>
      <c r="T49" s="333" t="str">
        <f t="shared" si="0"/>
        <v/>
      </c>
      <c r="U49" s="337"/>
    </row>
    <row r="50" spans="1:21" ht="45" customHeight="1">
      <c r="A50" s="297">
        <v>40</v>
      </c>
      <c r="B50" s="301"/>
      <c r="C50" s="304"/>
      <c r="D50" s="306"/>
      <c r="E50" s="306"/>
      <c r="F50" s="306"/>
      <c r="G50" s="306"/>
      <c r="H50" s="306"/>
      <c r="I50" s="306"/>
      <c r="J50" s="306"/>
      <c r="K50" s="309"/>
      <c r="L50" s="312"/>
      <c r="M50" s="312"/>
      <c r="N50" s="312"/>
      <c r="O50" s="317"/>
      <c r="P50" s="320"/>
      <c r="Q50" s="324"/>
      <c r="R50" s="327"/>
      <c r="S50" s="328"/>
      <c r="T50" s="333" t="str">
        <f t="shared" si="0"/>
        <v/>
      </c>
      <c r="U50" s="337"/>
    </row>
    <row r="51" spans="1:21" ht="45" customHeight="1">
      <c r="A51" s="297">
        <v>41</v>
      </c>
      <c r="B51" s="301"/>
      <c r="C51" s="304"/>
      <c r="D51" s="306"/>
      <c r="E51" s="306"/>
      <c r="F51" s="306"/>
      <c r="G51" s="306"/>
      <c r="H51" s="306"/>
      <c r="I51" s="306"/>
      <c r="J51" s="306"/>
      <c r="K51" s="309"/>
      <c r="L51" s="312"/>
      <c r="M51" s="312"/>
      <c r="N51" s="312"/>
      <c r="O51" s="317"/>
      <c r="P51" s="320"/>
      <c r="Q51" s="324"/>
      <c r="R51" s="327"/>
      <c r="S51" s="328"/>
      <c r="T51" s="333" t="str">
        <f t="shared" si="0"/>
        <v/>
      </c>
      <c r="U51" s="337"/>
    </row>
    <row r="52" spans="1:21" ht="45" customHeight="1">
      <c r="A52" s="297">
        <v>42</v>
      </c>
      <c r="B52" s="301"/>
      <c r="C52" s="304"/>
      <c r="D52" s="306"/>
      <c r="E52" s="306"/>
      <c r="F52" s="306"/>
      <c r="G52" s="306"/>
      <c r="H52" s="306"/>
      <c r="I52" s="306"/>
      <c r="J52" s="306"/>
      <c r="K52" s="309"/>
      <c r="L52" s="312"/>
      <c r="M52" s="312"/>
      <c r="N52" s="312"/>
      <c r="O52" s="317"/>
      <c r="P52" s="320"/>
      <c r="Q52" s="324"/>
      <c r="R52" s="327"/>
      <c r="S52" s="328"/>
      <c r="T52" s="333" t="str">
        <f t="shared" si="0"/>
        <v/>
      </c>
      <c r="U52" s="337"/>
    </row>
    <row r="53" spans="1:21" ht="45" customHeight="1">
      <c r="A53" s="297">
        <v>43</v>
      </c>
      <c r="B53" s="301"/>
      <c r="C53" s="304"/>
      <c r="D53" s="306"/>
      <c r="E53" s="306"/>
      <c r="F53" s="306"/>
      <c r="G53" s="306"/>
      <c r="H53" s="306"/>
      <c r="I53" s="306"/>
      <c r="J53" s="306"/>
      <c r="K53" s="309"/>
      <c r="L53" s="312"/>
      <c r="M53" s="312"/>
      <c r="N53" s="312"/>
      <c r="O53" s="317"/>
      <c r="P53" s="320"/>
      <c r="Q53" s="324"/>
      <c r="R53" s="327"/>
      <c r="S53" s="328"/>
      <c r="T53" s="333" t="str">
        <f t="shared" si="0"/>
        <v/>
      </c>
      <c r="U53" s="337"/>
    </row>
    <row r="54" spans="1:21" ht="45" customHeight="1">
      <c r="A54" s="297">
        <v>44</v>
      </c>
      <c r="B54" s="301"/>
      <c r="C54" s="304"/>
      <c r="D54" s="306"/>
      <c r="E54" s="306"/>
      <c r="F54" s="306"/>
      <c r="G54" s="306"/>
      <c r="H54" s="306"/>
      <c r="I54" s="306"/>
      <c r="J54" s="306"/>
      <c r="K54" s="309"/>
      <c r="L54" s="312"/>
      <c r="M54" s="312"/>
      <c r="N54" s="312"/>
      <c r="O54" s="317"/>
      <c r="P54" s="320"/>
      <c r="Q54" s="324"/>
      <c r="R54" s="327"/>
      <c r="S54" s="328"/>
      <c r="T54" s="333" t="str">
        <f t="shared" si="0"/>
        <v/>
      </c>
      <c r="U54" s="337"/>
    </row>
    <row r="55" spans="1:21" ht="45" customHeight="1">
      <c r="A55" s="297">
        <v>45</v>
      </c>
      <c r="B55" s="301"/>
      <c r="C55" s="304"/>
      <c r="D55" s="306"/>
      <c r="E55" s="306"/>
      <c r="F55" s="306"/>
      <c r="G55" s="306"/>
      <c r="H55" s="306"/>
      <c r="I55" s="306"/>
      <c r="J55" s="306"/>
      <c r="K55" s="309"/>
      <c r="L55" s="312"/>
      <c r="M55" s="312"/>
      <c r="N55" s="312"/>
      <c r="O55" s="317"/>
      <c r="P55" s="320"/>
      <c r="Q55" s="324"/>
      <c r="R55" s="327"/>
      <c r="S55" s="328"/>
      <c r="T55" s="333" t="str">
        <f t="shared" si="0"/>
        <v/>
      </c>
      <c r="U55" s="337"/>
    </row>
    <row r="56" spans="1:21" ht="45" customHeight="1">
      <c r="A56" s="297">
        <v>46</v>
      </c>
      <c r="B56" s="301"/>
      <c r="C56" s="304"/>
      <c r="D56" s="306"/>
      <c r="E56" s="306"/>
      <c r="F56" s="306"/>
      <c r="G56" s="306"/>
      <c r="H56" s="306"/>
      <c r="I56" s="306"/>
      <c r="J56" s="306"/>
      <c r="K56" s="309"/>
      <c r="L56" s="312"/>
      <c r="M56" s="312"/>
      <c r="N56" s="312"/>
      <c r="O56" s="317"/>
      <c r="P56" s="320"/>
      <c r="Q56" s="324"/>
      <c r="R56" s="327"/>
      <c r="S56" s="328"/>
      <c r="T56" s="333" t="str">
        <f t="shared" si="0"/>
        <v/>
      </c>
      <c r="U56" s="337"/>
    </row>
    <row r="57" spans="1:21" ht="45" customHeight="1">
      <c r="A57" s="297">
        <v>47</v>
      </c>
      <c r="B57" s="301"/>
      <c r="C57" s="304"/>
      <c r="D57" s="306"/>
      <c r="E57" s="306"/>
      <c r="F57" s="306"/>
      <c r="G57" s="306"/>
      <c r="H57" s="306"/>
      <c r="I57" s="306"/>
      <c r="J57" s="306"/>
      <c r="K57" s="309"/>
      <c r="L57" s="312"/>
      <c r="M57" s="312"/>
      <c r="N57" s="312"/>
      <c r="O57" s="317"/>
      <c r="P57" s="320"/>
      <c r="Q57" s="324"/>
      <c r="R57" s="327"/>
      <c r="S57" s="328"/>
      <c r="T57" s="333" t="str">
        <f t="shared" si="0"/>
        <v/>
      </c>
      <c r="U57" s="337"/>
    </row>
    <row r="58" spans="1:21" ht="45" customHeight="1">
      <c r="A58" s="297">
        <v>48</v>
      </c>
      <c r="B58" s="301"/>
      <c r="C58" s="304"/>
      <c r="D58" s="306"/>
      <c r="E58" s="306"/>
      <c r="F58" s="306"/>
      <c r="G58" s="306"/>
      <c r="H58" s="306"/>
      <c r="I58" s="306"/>
      <c r="J58" s="306"/>
      <c r="K58" s="309"/>
      <c r="L58" s="312"/>
      <c r="M58" s="312"/>
      <c r="N58" s="312"/>
      <c r="O58" s="317"/>
      <c r="P58" s="320"/>
      <c r="Q58" s="324"/>
      <c r="R58" s="327"/>
      <c r="S58" s="328"/>
      <c r="T58" s="333" t="str">
        <f t="shared" si="0"/>
        <v/>
      </c>
      <c r="U58" s="337"/>
    </row>
    <row r="59" spans="1:21" ht="45" customHeight="1">
      <c r="A59" s="297">
        <v>49</v>
      </c>
      <c r="B59" s="301"/>
      <c r="C59" s="304"/>
      <c r="D59" s="306"/>
      <c r="E59" s="306"/>
      <c r="F59" s="306"/>
      <c r="G59" s="306"/>
      <c r="H59" s="306"/>
      <c r="I59" s="306"/>
      <c r="J59" s="306"/>
      <c r="K59" s="309"/>
      <c r="L59" s="312"/>
      <c r="M59" s="312"/>
      <c r="N59" s="312"/>
      <c r="O59" s="317"/>
      <c r="P59" s="320"/>
      <c r="Q59" s="324"/>
      <c r="R59" s="327"/>
      <c r="S59" s="328"/>
      <c r="T59" s="333" t="str">
        <f t="shared" si="0"/>
        <v/>
      </c>
      <c r="U59" s="337"/>
    </row>
    <row r="60" spans="1:21" ht="45" customHeight="1">
      <c r="A60" s="297">
        <v>50</v>
      </c>
      <c r="B60" s="301"/>
      <c r="C60" s="304"/>
      <c r="D60" s="306"/>
      <c r="E60" s="306"/>
      <c r="F60" s="306"/>
      <c r="G60" s="306"/>
      <c r="H60" s="306"/>
      <c r="I60" s="306"/>
      <c r="J60" s="306"/>
      <c r="K60" s="309"/>
      <c r="L60" s="312"/>
      <c r="M60" s="312"/>
      <c r="N60" s="312"/>
      <c r="O60" s="317"/>
      <c r="P60" s="320"/>
      <c r="Q60" s="324"/>
      <c r="R60" s="327"/>
      <c r="S60" s="328"/>
      <c r="T60" s="333" t="str">
        <f t="shared" si="0"/>
        <v/>
      </c>
      <c r="U60" s="337"/>
    </row>
    <row r="61" spans="1:21" ht="45" customHeight="1">
      <c r="A61" s="297">
        <v>51</v>
      </c>
      <c r="B61" s="301"/>
      <c r="C61" s="304"/>
      <c r="D61" s="306"/>
      <c r="E61" s="306"/>
      <c r="F61" s="306"/>
      <c r="G61" s="306"/>
      <c r="H61" s="306"/>
      <c r="I61" s="306"/>
      <c r="J61" s="306"/>
      <c r="K61" s="309"/>
      <c r="L61" s="312"/>
      <c r="M61" s="312"/>
      <c r="N61" s="312"/>
      <c r="O61" s="317"/>
      <c r="P61" s="320"/>
      <c r="Q61" s="324"/>
      <c r="R61" s="327"/>
      <c r="S61" s="328"/>
      <c r="T61" s="333" t="str">
        <f t="shared" si="0"/>
        <v/>
      </c>
      <c r="U61" s="337"/>
    </row>
    <row r="62" spans="1:21" ht="45" customHeight="1">
      <c r="A62" s="297">
        <v>52</v>
      </c>
      <c r="B62" s="301"/>
      <c r="C62" s="304"/>
      <c r="D62" s="306"/>
      <c r="E62" s="306"/>
      <c r="F62" s="306"/>
      <c r="G62" s="306"/>
      <c r="H62" s="306"/>
      <c r="I62" s="306"/>
      <c r="J62" s="306"/>
      <c r="K62" s="309"/>
      <c r="L62" s="312"/>
      <c r="M62" s="312"/>
      <c r="N62" s="312"/>
      <c r="O62" s="317"/>
      <c r="P62" s="320"/>
      <c r="Q62" s="324"/>
      <c r="R62" s="327"/>
      <c r="S62" s="328"/>
      <c r="T62" s="333" t="str">
        <f t="shared" si="0"/>
        <v/>
      </c>
      <c r="U62" s="337"/>
    </row>
    <row r="63" spans="1:21" ht="45" customHeight="1">
      <c r="A63" s="297">
        <v>53</v>
      </c>
      <c r="B63" s="301"/>
      <c r="C63" s="304"/>
      <c r="D63" s="306"/>
      <c r="E63" s="306"/>
      <c r="F63" s="306"/>
      <c r="G63" s="306"/>
      <c r="H63" s="306"/>
      <c r="I63" s="306"/>
      <c r="J63" s="306"/>
      <c r="K63" s="309"/>
      <c r="L63" s="312"/>
      <c r="M63" s="312"/>
      <c r="N63" s="312"/>
      <c r="O63" s="317"/>
      <c r="P63" s="320"/>
      <c r="Q63" s="324"/>
      <c r="R63" s="327"/>
      <c r="S63" s="328"/>
      <c r="T63" s="333" t="str">
        <f t="shared" si="0"/>
        <v/>
      </c>
      <c r="U63" s="337"/>
    </row>
    <row r="64" spans="1:21" ht="45" customHeight="1">
      <c r="A64" s="297">
        <v>54</v>
      </c>
      <c r="B64" s="301"/>
      <c r="C64" s="304"/>
      <c r="D64" s="306"/>
      <c r="E64" s="306"/>
      <c r="F64" s="306"/>
      <c r="G64" s="306"/>
      <c r="H64" s="306"/>
      <c r="I64" s="306"/>
      <c r="J64" s="306"/>
      <c r="K64" s="309"/>
      <c r="L64" s="312"/>
      <c r="M64" s="312"/>
      <c r="N64" s="312"/>
      <c r="O64" s="317"/>
      <c r="P64" s="320"/>
      <c r="Q64" s="324"/>
      <c r="R64" s="327"/>
      <c r="S64" s="328"/>
      <c r="T64" s="333" t="str">
        <f t="shared" si="0"/>
        <v/>
      </c>
      <c r="U64" s="337"/>
    </row>
    <row r="65" spans="1:21" ht="45" customHeight="1">
      <c r="A65" s="297">
        <v>55</v>
      </c>
      <c r="B65" s="301"/>
      <c r="C65" s="304"/>
      <c r="D65" s="306"/>
      <c r="E65" s="306"/>
      <c r="F65" s="306"/>
      <c r="G65" s="306"/>
      <c r="H65" s="306"/>
      <c r="I65" s="306"/>
      <c r="J65" s="306"/>
      <c r="K65" s="309"/>
      <c r="L65" s="312"/>
      <c r="M65" s="312"/>
      <c r="N65" s="312"/>
      <c r="O65" s="317"/>
      <c r="P65" s="320"/>
      <c r="Q65" s="324"/>
      <c r="R65" s="327"/>
      <c r="S65" s="328"/>
      <c r="T65" s="333" t="str">
        <f t="shared" si="0"/>
        <v/>
      </c>
      <c r="U65" s="337"/>
    </row>
    <row r="66" spans="1:21" ht="45" customHeight="1">
      <c r="A66" s="297">
        <v>56</v>
      </c>
      <c r="B66" s="301"/>
      <c r="C66" s="304"/>
      <c r="D66" s="306"/>
      <c r="E66" s="306"/>
      <c r="F66" s="306"/>
      <c r="G66" s="306"/>
      <c r="H66" s="306"/>
      <c r="I66" s="306"/>
      <c r="J66" s="306"/>
      <c r="K66" s="309"/>
      <c r="L66" s="312"/>
      <c r="M66" s="312"/>
      <c r="N66" s="312"/>
      <c r="O66" s="317"/>
      <c r="P66" s="320"/>
      <c r="Q66" s="324"/>
      <c r="R66" s="327"/>
      <c r="S66" s="328"/>
      <c r="T66" s="333" t="str">
        <f t="shared" si="0"/>
        <v/>
      </c>
      <c r="U66" s="337"/>
    </row>
    <row r="67" spans="1:21" ht="45" customHeight="1">
      <c r="A67" s="297">
        <v>57</v>
      </c>
      <c r="B67" s="301"/>
      <c r="C67" s="304"/>
      <c r="D67" s="306"/>
      <c r="E67" s="306"/>
      <c r="F67" s="306"/>
      <c r="G67" s="306"/>
      <c r="H67" s="306"/>
      <c r="I67" s="306"/>
      <c r="J67" s="306"/>
      <c r="K67" s="309"/>
      <c r="L67" s="312"/>
      <c r="M67" s="312"/>
      <c r="N67" s="312"/>
      <c r="O67" s="317"/>
      <c r="P67" s="320"/>
      <c r="Q67" s="324"/>
      <c r="R67" s="327"/>
      <c r="S67" s="328"/>
      <c r="T67" s="333" t="str">
        <f t="shared" si="0"/>
        <v/>
      </c>
      <c r="U67" s="337"/>
    </row>
    <row r="68" spans="1:21" ht="45" customHeight="1">
      <c r="A68" s="297">
        <v>58</v>
      </c>
      <c r="B68" s="301"/>
      <c r="C68" s="304"/>
      <c r="D68" s="306"/>
      <c r="E68" s="306"/>
      <c r="F68" s="306"/>
      <c r="G68" s="306"/>
      <c r="H68" s="306"/>
      <c r="I68" s="306"/>
      <c r="J68" s="306"/>
      <c r="K68" s="309"/>
      <c r="L68" s="312"/>
      <c r="M68" s="312"/>
      <c r="N68" s="312"/>
      <c r="O68" s="317"/>
      <c r="P68" s="320"/>
      <c r="Q68" s="324"/>
      <c r="R68" s="327"/>
      <c r="S68" s="328"/>
      <c r="T68" s="333" t="str">
        <f t="shared" si="0"/>
        <v/>
      </c>
      <c r="U68" s="337"/>
    </row>
    <row r="69" spans="1:21" ht="45" customHeight="1">
      <c r="A69" s="297">
        <v>59</v>
      </c>
      <c r="B69" s="301"/>
      <c r="C69" s="304"/>
      <c r="D69" s="306"/>
      <c r="E69" s="306"/>
      <c r="F69" s="306"/>
      <c r="G69" s="306"/>
      <c r="H69" s="306"/>
      <c r="I69" s="306"/>
      <c r="J69" s="306"/>
      <c r="K69" s="309"/>
      <c r="L69" s="312"/>
      <c r="M69" s="312"/>
      <c r="N69" s="312"/>
      <c r="O69" s="317"/>
      <c r="P69" s="320"/>
      <c r="Q69" s="324"/>
      <c r="R69" s="327"/>
      <c r="S69" s="328"/>
      <c r="T69" s="333" t="str">
        <f t="shared" si="0"/>
        <v/>
      </c>
      <c r="U69" s="337"/>
    </row>
    <row r="70" spans="1:21" ht="45" customHeight="1">
      <c r="A70" s="297">
        <v>60</v>
      </c>
      <c r="B70" s="301"/>
      <c r="C70" s="304"/>
      <c r="D70" s="306"/>
      <c r="E70" s="306"/>
      <c r="F70" s="306"/>
      <c r="G70" s="306"/>
      <c r="H70" s="306"/>
      <c r="I70" s="306"/>
      <c r="J70" s="306"/>
      <c r="K70" s="309"/>
      <c r="L70" s="312"/>
      <c r="M70" s="312"/>
      <c r="N70" s="312"/>
      <c r="O70" s="317"/>
      <c r="P70" s="320"/>
      <c r="Q70" s="324"/>
      <c r="R70" s="327"/>
      <c r="S70" s="328"/>
      <c r="T70" s="333" t="str">
        <f t="shared" si="0"/>
        <v/>
      </c>
      <c r="U70" s="337"/>
    </row>
    <row r="71" spans="1:21" ht="45" customHeight="1">
      <c r="A71" s="297">
        <v>61</v>
      </c>
      <c r="B71" s="301"/>
      <c r="C71" s="304"/>
      <c r="D71" s="306"/>
      <c r="E71" s="306"/>
      <c r="F71" s="306"/>
      <c r="G71" s="306"/>
      <c r="H71" s="306"/>
      <c r="I71" s="306"/>
      <c r="J71" s="306"/>
      <c r="K71" s="309"/>
      <c r="L71" s="312"/>
      <c r="M71" s="312"/>
      <c r="N71" s="312"/>
      <c r="O71" s="317"/>
      <c r="P71" s="320"/>
      <c r="Q71" s="324"/>
      <c r="R71" s="327"/>
      <c r="S71" s="328"/>
      <c r="T71" s="333" t="str">
        <f t="shared" si="0"/>
        <v/>
      </c>
      <c r="U71" s="337"/>
    </row>
    <row r="72" spans="1:21" ht="45" customHeight="1">
      <c r="A72" s="297">
        <v>62</v>
      </c>
      <c r="B72" s="301"/>
      <c r="C72" s="304"/>
      <c r="D72" s="306"/>
      <c r="E72" s="306"/>
      <c r="F72" s="306"/>
      <c r="G72" s="306"/>
      <c r="H72" s="306"/>
      <c r="I72" s="306"/>
      <c r="J72" s="306"/>
      <c r="K72" s="309"/>
      <c r="L72" s="312"/>
      <c r="M72" s="312"/>
      <c r="N72" s="312"/>
      <c r="O72" s="317"/>
      <c r="P72" s="320"/>
      <c r="Q72" s="324"/>
      <c r="R72" s="327"/>
      <c r="S72" s="328"/>
      <c r="T72" s="333" t="str">
        <f t="shared" si="0"/>
        <v/>
      </c>
      <c r="U72" s="337"/>
    </row>
    <row r="73" spans="1:21" ht="45" customHeight="1">
      <c r="A73" s="297">
        <v>63</v>
      </c>
      <c r="B73" s="301"/>
      <c r="C73" s="304"/>
      <c r="D73" s="306"/>
      <c r="E73" s="306"/>
      <c r="F73" s="306"/>
      <c r="G73" s="306"/>
      <c r="H73" s="306"/>
      <c r="I73" s="306"/>
      <c r="J73" s="306"/>
      <c r="K73" s="309"/>
      <c r="L73" s="312"/>
      <c r="M73" s="312"/>
      <c r="N73" s="312"/>
      <c r="O73" s="317"/>
      <c r="P73" s="320"/>
      <c r="Q73" s="324"/>
      <c r="R73" s="327"/>
      <c r="S73" s="328"/>
      <c r="T73" s="333" t="str">
        <f t="shared" si="0"/>
        <v/>
      </c>
      <c r="U73" s="337"/>
    </row>
    <row r="74" spans="1:21" ht="45" customHeight="1">
      <c r="A74" s="297">
        <v>64</v>
      </c>
      <c r="B74" s="301"/>
      <c r="C74" s="304"/>
      <c r="D74" s="306"/>
      <c r="E74" s="306"/>
      <c r="F74" s="306"/>
      <c r="G74" s="306"/>
      <c r="H74" s="306"/>
      <c r="I74" s="306"/>
      <c r="J74" s="306"/>
      <c r="K74" s="309"/>
      <c r="L74" s="312"/>
      <c r="M74" s="312"/>
      <c r="N74" s="312"/>
      <c r="O74" s="317"/>
      <c r="P74" s="320"/>
      <c r="Q74" s="324"/>
      <c r="R74" s="327"/>
      <c r="S74" s="328"/>
      <c r="T74" s="333" t="str">
        <f t="shared" si="0"/>
        <v/>
      </c>
      <c r="U74" s="337"/>
    </row>
    <row r="75" spans="1:21" ht="45" customHeight="1">
      <c r="A75" s="297">
        <v>65</v>
      </c>
      <c r="B75" s="301"/>
      <c r="C75" s="304"/>
      <c r="D75" s="306"/>
      <c r="E75" s="306"/>
      <c r="F75" s="306"/>
      <c r="G75" s="306"/>
      <c r="H75" s="306"/>
      <c r="I75" s="306"/>
      <c r="J75" s="306"/>
      <c r="K75" s="309"/>
      <c r="L75" s="312"/>
      <c r="M75" s="312"/>
      <c r="N75" s="312"/>
      <c r="O75" s="317"/>
      <c r="P75" s="320"/>
      <c r="Q75" s="324"/>
      <c r="R75" s="327"/>
      <c r="S75" s="328"/>
      <c r="T75" s="333" t="str">
        <f t="shared" ref="T75:T110" si="1">IF(S75="","",($T$8-S75)/365)</f>
        <v/>
      </c>
      <c r="U75" s="337"/>
    </row>
    <row r="76" spans="1:21" ht="45" customHeight="1">
      <c r="A76" s="297">
        <v>66</v>
      </c>
      <c r="B76" s="301"/>
      <c r="C76" s="304"/>
      <c r="D76" s="306"/>
      <c r="E76" s="306"/>
      <c r="F76" s="306"/>
      <c r="G76" s="306"/>
      <c r="H76" s="306"/>
      <c r="I76" s="306"/>
      <c r="J76" s="306"/>
      <c r="K76" s="309"/>
      <c r="L76" s="312"/>
      <c r="M76" s="312"/>
      <c r="N76" s="312"/>
      <c r="O76" s="317"/>
      <c r="P76" s="320"/>
      <c r="Q76" s="324"/>
      <c r="R76" s="327"/>
      <c r="S76" s="328"/>
      <c r="T76" s="333" t="str">
        <f t="shared" si="1"/>
        <v/>
      </c>
      <c r="U76" s="337"/>
    </row>
    <row r="77" spans="1:21" ht="45" customHeight="1">
      <c r="A77" s="297">
        <v>67</v>
      </c>
      <c r="B77" s="301"/>
      <c r="C77" s="304"/>
      <c r="D77" s="306"/>
      <c r="E77" s="306"/>
      <c r="F77" s="306"/>
      <c r="G77" s="306"/>
      <c r="H77" s="306"/>
      <c r="I77" s="306"/>
      <c r="J77" s="306"/>
      <c r="K77" s="309"/>
      <c r="L77" s="312"/>
      <c r="M77" s="312"/>
      <c r="N77" s="312"/>
      <c r="O77" s="317"/>
      <c r="P77" s="320"/>
      <c r="Q77" s="324"/>
      <c r="R77" s="327"/>
      <c r="S77" s="328"/>
      <c r="T77" s="333" t="str">
        <f t="shared" si="1"/>
        <v/>
      </c>
      <c r="U77" s="337"/>
    </row>
    <row r="78" spans="1:21" ht="45" customHeight="1">
      <c r="A78" s="297">
        <v>68</v>
      </c>
      <c r="B78" s="301"/>
      <c r="C78" s="304"/>
      <c r="D78" s="306"/>
      <c r="E78" s="306"/>
      <c r="F78" s="306"/>
      <c r="G78" s="306"/>
      <c r="H78" s="306"/>
      <c r="I78" s="306"/>
      <c r="J78" s="306"/>
      <c r="K78" s="309"/>
      <c r="L78" s="312"/>
      <c r="M78" s="312"/>
      <c r="N78" s="312"/>
      <c r="O78" s="317"/>
      <c r="P78" s="320"/>
      <c r="Q78" s="324"/>
      <c r="R78" s="327"/>
      <c r="S78" s="328"/>
      <c r="T78" s="333" t="str">
        <f t="shared" si="1"/>
        <v/>
      </c>
      <c r="U78" s="337"/>
    </row>
    <row r="79" spans="1:21" ht="45" customHeight="1">
      <c r="A79" s="297">
        <v>69</v>
      </c>
      <c r="B79" s="301"/>
      <c r="C79" s="304"/>
      <c r="D79" s="306"/>
      <c r="E79" s="306"/>
      <c r="F79" s="306"/>
      <c r="G79" s="306"/>
      <c r="H79" s="306"/>
      <c r="I79" s="306"/>
      <c r="J79" s="306"/>
      <c r="K79" s="309"/>
      <c r="L79" s="312"/>
      <c r="M79" s="312"/>
      <c r="N79" s="312"/>
      <c r="O79" s="317"/>
      <c r="P79" s="320"/>
      <c r="Q79" s="324"/>
      <c r="R79" s="327"/>
      <c r="S79" s="328"/>
      <c r="T79" s="333" t="str">
        <f t="shared" si="1"/>
        <v/>
      </c>
      <c r="U79" s="337"/>
    </row>
    <row r="80" spans="1:21" ht="45" customHeight="1">
      <c r="A80" s="297">
        <v>70</v>
      </c>
      <c r="B80" s="301"/>
      <c r="C80" s="304"/>
      <c r="D80" s="306"/>
      <c r="E80" s="306"/>
      <c r="F80" s="306"/>
      <c r="G80" s="306"/>
      <c r="H80" s="306"/>
      <c r="I80" s="306"/>
      <c r="J80" s="306"/>
      <c r="K80" s="309"/>
      <c r="L80" s="312"/>
      <c r="M80" s="312"/>
      <c r="N80" s="312"/>
      <c r="O80" s="317"/>
      <c r="P80" s="320"/>
      <c r="Q80" s="324"/>
      <c r="R80" s="327"/>
      <c r="S80" s="328"/>
      <c r="T80" s="333" t="str">
        <f t="shared" si="1"/>
        <v/>
      </c>
      <c r="U80" s="337"/>
    </row>
    <row r="81" spans="1:21" ht="45" customHeight="1">
      <c r="A81" s="297">
        <v>71</v>
      </c>
      <c r="B81" s="301"/>
      <c r="C81" s="304"/>
      <c r="D81" s="306"/>
      <c r="E81" s="306"/>
      <c r="F81" s="306"/>
      <c r="G81" s="306"/>
      <c r="H81" s="306"/>
      <c r="I81" s="306"/>
      <c r="J81" s="306"/>
      <c r="K81" s="309"/>
      <c r="L81" s="312"/>
      <c r="M81" s="312"/>
      <c r="N81" s="312"/>
      <c r="O81" s="317"/>
      <c r="P81" s="320"/>
      <c r="Q81" s="324"/>
      <c r="R81" s="327"/>
      <c r="S81" s="328"/>
      <c r="T81" s="333" t="str">
        <f t="shared" si="1"/>
        <v/>
      </c>
      <c r="U81" s="337"/>
    </row>
    <row r="82" spans="1:21" ht="45" customHeight="1">
      <c r="A82" s="297">
        <v>72</v>
      </c>
      <c r="B82" s="301"/>
      <c r="C82" s="304"/>
      <c r="D82" s="306"/>
      <c r="E82" s="306"/>
      <c r="F82" s="306"/>
      <c r="G82" s="306"/>
      <c r="H82" s="306"/>
      <c r="I82" s="306"/>
      <c r="J82" s="306"/>
      <c r="K82" s="309"/>
      <c r="L82" s="312"/>
      <c r="M82" s="312"/>
      <c r="N82" s="312"/>
      <c r="O82" s="317"/>
      <c r="P82" s="320"/>
      <c r="Q82" s="324"/>
      <c r="R82" s="327"/>
      <c r="S82" s="328"/>
      <c r="T82" s="333" t="str">
        <f t="shared" si="1"/>
        <v/>
      </c>
      <c r="U82" s="337"/>
    </row>
    <row r="83" spans="1:21" ht="45" customHeight="1">
      <c r="A83" s="297">
        <v>73</v>
      </c>
      <c r="B83" s="301"/>
      <c r="C83" s="304"/>
      <c r="D83" s="306"/>
      <c r="E83" s="306"/>
      <c r="F83" s="306"/>
      <c r="G83" s="306"/>
      <c r="H83" s="306"/>
      <c r="I83" s="306"/>
      <c r="J83" s="306"/>
      <c r="K83" s="309"/>
      <c r="L83" s="312"/>
      <c r="M83" s="312"/>
      <c r="N83" s="312"/>
      <c r="O83" s="317"/>
      <c r="P83" s="320"/>
      <c r="Q83" s="324"/>
      <c r="R83" s="327"/>
      <c r="S83" s="328"/>
      <c r="T83" s="333" t="str">
        <f t="shared" si="1"/>
        <v/>
      </c>
      <c r="U83" s="337"/>
    </row>
    <row r="84" spans="1:21" ht="45" customHeight="1">
      <c r="A84" s="297">
        <v>74</v>
      </c>
      <c r="B84" s="301"/>
      <c r="C84" s="304"/>
      <c r="D84" s="306"/>
      <c r="E84" s="306"/>
      <c r="F84" s="306"/>
      <c r="G84" s="306"/>
      <c r="H84" s="306"/>
      <c r="I84" s="306"/>
      <c r="J84" s="306"/>
      <c r="K84" s="309"/>
      <c r="L84" s="312"/>
      <c r="M84" s="312"/>
      <c r="N84" s="312"/>
      <c r="O84" s="317"/>
      <c r="P84" s="320"/>
      <c r="Q84" s="324"/>
      <c r="R84" s="327"/>
      <c r="S84" s="328"/>
      <c r="T84" s="333" t="str">
        <f t="shared" si="1"/>
        <v/>
      </c>
      <c r="U84" s="337"/>
    </row>
    <row r="85" spans="1:21" ht="45" customHeight="1">
      <c r="A85" s="297">
        <v>75</v>
      </c>
      <c r="B85" s="301"/>
      <c r="C85" s="304"/>
      <c r="D85" s="306"/>
      <c r="E85" s="306"/>
      <c r="F85" s="306"/>
      <c r="G85" s="306"/>
      <c r="H85" s="306"/>
      <c r="I85" s="306"/>
      <c r="J85" s="306"/>
      <c r="K85" s="309"/>
      <c r="L85" s="312"/>
      <c r="M85" s="312"/>
      <c r="N85" s="312"/>
      <c r="O85" s="317"/>
      <c r="P85" s="320"/>
      <c r="Q85" s="324"/>
      <c r="R85" s="327"/>
      <c r="S85" s="328"/>
      <c r="T85" s="333" t="str">
        <f t="shared" si="1"/>
        <v/>
      </c>
      <c r="U85" s="337"/>
    </row>
    <row r="86" spans="1:21" ht="45" customHeight="1">
      <c r="A86" s="297">
        <v>76</v>
      </c>
      <c r="B86" s="301"/>
      <c r="C86" s="304"/>
      <c r="D86" s="306"/>
      <c r="E86" s="306"/>
      <c r="F86" s="306"/>
      <c r="G86" s="306"/>
      <c r="H86" s="306"/>
      <c r="I86" s="306"/>
      <c r="J86" s="306"/>
      <c r="K86" s="309"/>
      <c r="L86" s="312"/>
      <c r="M86" s="312"/>
      <c r="N86" s="312"/>
      <c r="O86" s="317"/>
      <c r="P86" s="320"/>
      <c r="Q86" s="324"/>
      <c r="R86" s="327"/>
      <c r="S86" s="328"/>
      <c r="T86" s="333" t="str">
        <f t="shared" si="1"/>
        <v/>
      </c>
      <c r="U86" s="337"/>
    </row>
    <row r="87" spans="1:21" ht="45" customHeight="1">
      <c r="A87" s="297">
        <v>77</v>
      </c>
      <c r="B87" s="301"/>
      <c r="C87" s="304"/>
      <c r="D87" s="306"/>
      <c r="E87" s="306"/>
      <c r="F87" s="306"/>
      <c r="G87" s="306"/>
      <c r="H87" s="306"/>
      <c r="I87" s="306"/>
      <c r="J87" s="306"/>
      <c r="K87" s="309"/>
      <c r="L87" s="312"/>
      <c r="M87" s="312"/>
      <c r="N87" s="312"/>
      <c r="O87" s="317"/>
      <c r="P87" s="320"/>
      <c r="Q87" s="324"/>
      <c r="R87" s="327"/>
      <c r="S87" s="328"/>
      <c r="T87" s="333" t="str">
        <f t="shared" si="1"/>
        <v/>
      </c>
      <c r="U87" s="337"/>
    </row>
    <row r="88" spans="1:21" ht="45" customHeight="1">
      <c r="A88" s="297">
        <v>78</v>
      </c>
      <c r="B88" s="301"/>
      <c r="C88" s="304"/>
      <c r="D88" s="306"/>
      <c r="E88" s="306"/>
      <c r="F88" s="306"/>
      <c r="G88" s="306"/>
      <c r="H88" s="306"/>
      <c r="I88" s="306"/>
      <c r="J88" s="306"/>
      <c r="K88" s="309"/>
      <c r="L88" s="312"/>
      <c r="M88" s="312"/>
      <c r="N88" s="312"/>
      <c r="O88" s="317"/>
      <c r="P88" s="320"/>
      <c r="Q88" s="324"/>
      <c r="R88" s="327"/>
      <c r="S88" s="328"/>
      <c r="T88" s="333" t="str">
        <f t="shared" si="1"/>
        <v/>
      </c>
      <c r="U88" s="337"/>
    </row>
    <row r="89" spans="1:21" ht="45" customHeight="1">
      <c r="A89" s="297">
        <v>79</v>
      </c>
      <c r="B89" s="301"/>
      <c r="C89" s="304"/>
      <c r="D89" s="306"/>
      <c r="E89" s="306"/>
      <c r="F89" s="306"/>
      <c r="G89" s="306"/>
      <c r="H89" s="306"/>
      <c r="I89" s="306"/>
      <c r="J89" s="306"/>
      <c r="K89" s="309"/>
      <c r="L89" s="312"/>
      <c r="M89" s="312"/>
      <c r="N89" s="312"/>
      <c r="O89" s="317"/>
      <c r="P89" s="320"/>
      <c r="Q89" s="324"/>
      <c r="R89" s="327"/>
      <c r="S89" s="328"/>
      <c r="T89" s="333" t="str">
        <f t="shared" si="1"/>
        <v/>
      </c>
      <c r="U89" s="337"/>
    </row>
    <row r="90" spans="1:21" ht="45" customHeight="1">
      <c r="A90" s="297">
        <v>80</v>
      </c>
      <c r="B90" s="301"/>
      <c r="C90" s="304"/>
      <c r="D90" s="306"/>
      <c r="E90" s="306"/>
      <c r="F90" s="306"/>
      <c r="G90" s="306"/>
      <c r="H90" s="306"/>
      <c r="I90" s="306"/>
      <c r="J90" s="306"/>
      <c r="K90" s="309"/>
      <c r="L90" s="312"/>
      <c r="M90" s="312"/>
      <c r="N90" s="312"/>
      <c r="O90" s="317"/>
      <c r="P90" s="320"/>
      <c r="Q90" s="324"/>
      <c r="R90" s="327"/>
      <c r="S90" s="328"/>
      <c r="T90" s="333" t="str">
        <f t="shared" si="1"/>
        <v/>
      </c>
      <c r="U90" s="337"/>
    </row>
    <row r="91" spans="1:21" ht="45" customHeight="1">
      <c r="A91" s="297">
        <v>81</v>
      </c>
      <c r="B91" s="301"/>
      <c r="C91" s="304"/>
      <c r="D91" s="306"/>
      <c r="E91" s="306"/>
      <c r="F91" s="306"/>
      <c r="G91" s="306"/>
      <c r="H91" s="306"/>
      <c r="I91" s="306"/>
      <c r="J91" s="306"/>
      <c r="K91" s="309"/>
      <c r="L91" s="312"/>
      <c r="M91" s="312"/>
      <c r="N91" s="312"/>
      <c r="O91" s="317"/>
      <c r="P91" s="320"/>
      <c r="Q91" s="324"/>
      <c r="R91" s="327"/>
      <c r="S91" s="328"/>
      <c r="T91" s="333" t="str">
        <f t="shared" si="1"/>
        <v/>
      </c>
      <c r="U91" s="337"/>
    </row>
    <row r="92" spans="1:21" ht="45" customHeight="1">
      <c r="A92" s="297">
        <v>82</v>
      </c>
      <c r="B92" s="301"/>
      <c r="C92" s="304"/>
      <c r="D92" s="306"/>
      <c r="E92" s="306"/>
      <c r="F92" s="306"/>
      <c r="G92" s="306"/>
      <c r="H92" s="306"/>
      <c r="I92" s="306"/>
      <c r="J92" s="306"/>
      <c r="K92" s="309"/>
      <c r="L92" s="312"/>
      <c r="M92" s="312"/>
      <c r="N92" s="312"/>
      <c r="O92" s="317"/>
      <c r="P92" s="320"/>
      <c r="Q92" s="324"/>
      <c r="R92" s="327"/>
      <c r="S92" s="328"/>
      <c r="T92" s="333" t="str">
        <f t="shared" si="1"/>
        <v/>
      </c>
      <c r="U92" s="337"/>
    </row>
    <row r="93" spans="1:21" ht="45" customHeight="1">
      <c r="A93" s="297">
        <v>83</v>
      </c>
      <c r="B93" s="301"/>
      <c r="C93" s="304"/>
      <c r="D93" s="306"/>
      <c r="E93" s="306"/>
      <c r="F93" s="306"/>
      <c r="G93" s="306"/>
      <c r="H93" s="306"/>
      <c r="I93" s="306"/>
      <c r="J93" s="306"/>
      <c r="K93" s="309"/>
      <c r="L93" s="312"/>
      <c r="M93" s="312"/>
      <c r="N93" s="312"/>
      <c r="O93" s="317"/>
      <c r="P93" s="320"/>
      <c r="Q93" s="324"/>
      <c r="R93" s="327"/>
      <c r="S93" s="328"/>
      <c r="T93" s="333" t="str">
        <f t="shared" si="1"/>
        <v/>
      </c>
      <c r="U93" s="337"/>
    </row>
    <row r="94" spans="1:21" ht="45" customHeight="1">
      <c r="A94" s="297">
        <v>84</v>
      </c>
      <c r="B94" s="301"/>
      <c r="C94" s="304"/>
      <c r="D94" s="306"/>
      <c r="E94" s="306"/>
      <c r="F94" s="306"/>
      <c r="G94" s="306"/>
      <c r="H94" s="306"/>
      <c r="I94" s="306"/>
      <c r="J94" s="306"/>
      <c r="K94" s="309"/>
      <c r="L94" s="312"/>
      <c r="M94" s="312"/>
      <c r="N94" s="312"/>
      <c r="O94" s="317"/>
      <c r="P94" s="320"/>
      <c r="Q94" s="324"/>
      <c r="R94" s="327"/>
      <c r="S94" s="328"/>
      <c r="T94" s="333" t="str">
        <f t="shared" si="1"/>
        <v/>
      </c>
      <c r="U94" s="337"/>
    </row>
    <row r="95" spans="1:21" ht="45" customHeight="1">
      <c r="A95" s="297">
        <v>85</v>
      </c>
      <c r="B95" s="301"/>
      <c r="C95" s="304"/>
      <c r="D95" s="306"/>
      <c r="E95" s="306"/>
      <c r="F95" s="306"/>
      <c r="G95" s="306"/>
      <c r="H95" s="306"/>
      <c r="I95" s="306"/>
      <c r="J95" s="306"/>
      <c r="K95" s="309"/>
      <c r="L95" s="312"/>
      <c r="M95" s="312"/>
      <c r="N95" s="312"/>
      <c r="O95" s="317"/>
      <c r="P95" s="320"/>
      <c r="Q95" s="324"/>
      <c r="R95" s="327"/>
      <c r="S95" s="328"/>
      <c r="T95" s="333" t="str">
        <f t="shared" si="1"/>
        <v/>
      </c>
      <c r="U95" s="337"/>
    </row>
    <row r="96" spans="1:21" ht="45" customHeight="1">
      <c r="A96" s="297">
        <v>86</v>
      </c>
      <c r="B96" s="301"/>
      <c r="C96" s="304"/>
      <c r="D96" s="306"/>
      <c r="E96" s="306"/>
      <c r="F96" s="306"/>
      <c r="G96" s="306"/>
      <c r="H96" s="306"/>
      <c r="I96" s="306"/>
      <c r="J96" s="306"/>
      <c r="K96" s="309"/>
      <c r="L96" s="312"/>
      <c r="M96" s="312"/>
      <c r="N96" s="312"/>
      <c r="O96" s="317"/>
      <c r="P96" s="320"/>
      <c r="Q96" s="324"/>
      <c r="R96" s="327"/>
      <c r="S96" s="328"/>
      <c r="T96" s="333" t="str">
        <f t="shared" si="1"/>
        <v/>
      </c>
      <c r="U96" s="337"/>
    </row>
    <row r="97" spans="1:21" ht="45" customHeight="1">
      <c r="A97" s="297">
        <v>87</v>
      </c>
      <c r="B97" s="301"/>
      <c r="C97" s="304"/>
      <c r="D97" s="306"/>
      <c r="E97" s="306"/>
      <c r="F97" s="306"/>
      <c r="G97" s="306"/>
      <c r="H97" s="306"/>
      <c r="I97" s="306"/>
      <c r="J97" s="306"/>
      <c r="K97" s="309"/>
      <c r="L97" s="312"/>
      <c r="M97" s="312"/>
      <c r="N97" s="312"/>
      <c r="O97" s="317"/>
      <c r="P97" s="320"/>
      <c r="Q97" s="324"/>
      <c r="R97" s="327"/>
      <c r="S97" s="328"/>
      <c r="T97" s="333" t="str">
        <f t="shared" si="1"/>
        <v/>
      </c>
      <c r="U97" s="337"/>
    </row>
    <row r="98" spans="1:21" ht="45" customHeight="1">
      <c r="A98" s="297">
        <v>88</v>
      </c>
      <c r="B98" s="301"/>
      <c r="C98" s="304"/>
      <c r="D98" s="306"/>
      <c r="E98" s="306"/>
      <c r="F98" s="306"/>
      <c r="G98" s="306"/>
      <c r="H98" s="306"/>
      <c r="I98" s="306"/>
      <c r="J98" s="306"/>
      <c r="K98" s="309"/>
      <c r="L98" s="312"/>
      <c r="M98" s="312"/>
      <c r="N98" s="312"/>
      <c r="O98" s="317"/>
      <c r="P98" s="320"/>
      <c r="Q98" s="324"/>
      <c r="R98" s="327"/>
      <c r="S98" s="328"/>
      <c r="T98" s="333" t="str">
        <f t="shared" si="1"/>
        <v/>
      </c>
      <c r="U98" s="337"/>
    </row>
    <row r="99" spans="1:21" ht="45" customHeight="1">
      <c r="A99" s="297">
        <v>89</v>
      </c>
      <c r="B99" s="301"/>
      <c r="C99" s="304"/>
      <c r="D99" s="306"/>
      <c r="E99" s="306"/>
      <c r="F99" s="306"/>
      <c r="G99" s="306"/>
      <c r="H99" s="306"/>
      <c r="I99" s="306"/>
      <c r="J99" s="306"/>
      <c r="K99" s="309"/>
      <c r="L99" s="312"/>
      <c r="M99" s="312"/>
      <c r="N99" s="312"/>
      <c r="O99" s="317"/>
      <c r="P99" s="320"/>
      <c r="Q99" s="324"/>
      <c r="R99" s="327"/>
      <c r="S99" s="328"/>
      <c r="T99" s="333" t="str">
        <f t="shared" si="1"/>
        <v/>
      </c>
      <c r="U99" s="337"/>
    </row>
    <row r="100" spans="1:21" ht="45" customHeight="1">
      <c r="A100" s="297">
        <v>90</v>
      </c>
      <c r="B100" s="301"/>
      <c r="C100" s="304"/>
      <c r="D100" s="306"/>
      <c r="E100" s="306"/>
      <c r="F100" s="306"/>
      <c r="G100" s="306"/>
      <c r="H100" s="306"/>
      <c r="I100" s="306"/>
      <c r="J100" s="306"/>
      <c r="K100" s="309"/>
      <c r="L100" s="312"/>
      <c r="M100" s="312"/>
      <c r="N100" s="312"/>
      <c r="O100" s="317"/>
      <c r="P100" s="320"/>
      <c r="Q100" s="324"/>
      <c r="R100" s="327"/>
      <c r="S100" s="328"/>
      <c r="T100" s="333" t="str">
        <f t="shared" si="1"/>
        <v/>
      </c>
      <c r="U100" s="337"/>
    </row>
    <row r="101" spans="1:21" ht="45" customHeight="1">
      <c r="A101" s="297">
        <v>91</v>
      </c>
      <c r="B101" s="301"/>
      <c r="C101" s="304"/>
      <c r="D101" s="306"/>
      <c r="E101" s="306"/>
      <c r="F101" s="306"/>
      <c r="G101" s="306"/>
      <c r="H101" s="306"/>
      <c r="I101" s="306"/>
      <c r="J101" s="306"/>
      <c r="K101" s="309"/>
      <c r="L101" s="312"/>
      <c r="M101" s="312"/>
      <c r="N101" s="312"/>
      <c r="O101" s="317"/>
      <c r="P101" s="320"/>
      <c r="Q101" s="324"/>
      <c r="R101" s="327"/>
      <c r="S101" s="328"/>
      <c r="T101" s="333" t="str">
        <f t="shared" si="1"/>
        <v/>
      </c>
      <c r="U101" s="337"/>
    </row>
    <row r="102" spans="1:21" ht="45" customHeight="1">
      <c r="A102" s="297">
        <v>92</v>
      </c>
      <c r="B102" s="301"/>
      <c r="C102" s="304"/>
      <c r="D102" s="306"/>
      <c r="E102" s="306"/>
      <c r="F102" s="306"/>
      <c r="G102" s="306"/>
      <c r="H102" s="306"/>
      <c r="I102" s="306"/>
      <c r="J102" s="306"/>
      <c r="K102" s="309"/>
      <c r="L102" s="312"/>
      <c r="M102" s="312"/>
      <c r="N102" s="312"/>
      <c r="O102" s="317"/>
      <c r="P102" s="320"/>
      <c r="Q102" s="324"/>
      <c r="R102" s="327"/>
      <c r="S102" s="328"/>
      <c r="T102" s="333" t="str">
        <f t="shared" si="1"/>
        <v/>
      </c>
      <c r="U102" s="337"/>
    </row>
    <row r="103" spans="1:21" ht="45" customHeight="1">
      <c r="A103" s="297">
        <v>93</v>
      </c>
      <c r="B103" s="301"/>
      <c r="C103" s="304"/>
      <c r="D103" s="306"/>
      <c r="E103" s="306"/>
      <c r="F103" s="306"/>
      <c r="G103" s="306"/>
      <c r="H103" s="306"/>
      <c r="I103" s="306"/>
      <c r="J103" s="306"/>
      <c r="K103" s="309"/>
      <c r="L103" s="312"/>
      <c r="M103" s="312"/>
      <c r="N103" s="312"/>
      <c r="O103" s="317"/>
      <c r="P103" s="320"/>
      <c r="Q103" s="324"/>
      <c r="R103" s="327"/>
      <c r="S103" s="328"/>
      <c r="T103" s="333" t="str">
        <f t="shared" si="1"/>
        <v/>
      </c>
      <c r="U103" s="337"/>
    </row>
    <row r="104" spans="1:21" ht="45" customHeight="1">
      <c r="A104" s="297">
        <v>94</v>
      </c>
      <c r="B104" s="301"/>
      <c r="C104" s="304"/>
      <c r="D104" s="306"/>
      <c r="E104" s="306"/>
      <c r="F104" s="306"/>
      <c r="G104" s="306"/>
      <c r="H104" s="306"/>
      <c r="I104" s="306"/>
      <c r="J104" s="306"/>
      <c r="K104" s="309"/>
      <c r="L104" s="312"/>
      <c r="M104" s="312"/>
      <c r="N104" s="312"/>
      <c r="O104" s="317"/>
      <c r="P104" s="320"/>
      <c r="Q104" s="324"/>
      <c r="R104" s="327"/>
      <c r="S104" s="328"/>
      <c r="T104" s="333" t="str">
        <f t="shared" si="1"/>
        <v/>
      </c>
      <c r="U104" s="337"/>
    </row>
    <row r="105" spans="1:21" ht="45" customHeight="1">
      <c r="A105" s="297">
        <v>95</v>
      </c>
      <c r="B105" s="301"/>
      <c r="C105" s="304"/>
      <c r="D105" s="306"/>
      <c r="E105" s="306"/>
      <c r="F105" s="306"/>
      <c r="G105" s="306"/>
      <c r="H105" s="306"/>
      <c r="I105" s="306"/>
      <c r="J105" s="306"/>
      <c r="K105" s="309"/>
      <c r="L105" s="312"/>
      <c r="M105" s="312"/>
      <c r="N105" s="312"/>
      <c r="O105" s="317"/>
      <c r="P105" s="320"/>
      <c r="Q105" s="324"/>
      <c r="R105" s="327"/>
      <c r="S105" s="328"/>
      <c r="T105" s="333" t="str">
        <f t="shared" si="1"/>
        <v/>
      </c>
      <c r="U105" s="337"/>
    </row>
    <row r="106" spans="1:21" ht="45" customHeight="1">
      <c r="A106" s="297">
        <v>96</v>
      </c>
      <c r="B106" s="301"/>
      <c r="C106" s="304"/>
      <c r="D106" s="306"/>
      <c r="E106" s="306"/>
      <c r="F106" s="306"/>
      <c r="G106" s="306"/>
      <c r="H106" s="306"/>
      <c r="I106" s="306"/>
      <c r="J106" s="306"/>
      <c r="K106" s="309"/>
      <c r="L106" s="312"/>
      <c r="M106" s="312"/>
      <c r="N106" s="312"/>
      <c r="O106" s="317"/>
      <c r="P106" s="320"/>
      <c r="Q106" s="324"/>
      <c r="R106" s="327"/>
      <c r="S106" s="328"/>
      <c r="T106" s="333" t="str">
        <f t="shared" si="1"/>
        <v/>
      </c>
      <c r="U106" s="337"/>
    </row>
    <row r="107" spans="1:21" ht="45" customHeight="1">
      <c r="A107" s="297">
        <v>97</v>
      </c>
      <c r="B107" s="301"/>
      <c r="C107" s="304"/>
      <c r="D107" s="306"/>
      <c r="E107" s="306"/>
      <c r="F107" s="306"/>
      <c r="G107" s="306"/>
      <c r="H107" s="306"/>
      <c r="I107" s="306"/>
      <c r="J107" s="306"/>
      <c r="K107" s="309"/>
      <c r="L107" s="312"/>
      <c r="M107" s="312"/>
      <c r="N107" s="312"/>
      <c r="O107" s="317"/>
      <c r="P107" s="320"/>
      <c r="Q107" s="324"/>
      <c r="R107" s="327"/>
      <c r="S107" s="328"/>
      <c r="T107" s="333" t="str">
        <f t="shared" si="1"/>
        <v/>
      </c>
      <c r="U107" s="337"/>
    </row>
    <row r="108" spans="1:21" ht="45" customHeight="1">
      <c r="A108" s="297">
        <v>98</v>
      </c>
      <c r="B108" s="301"/>
      <c r="C108" s="304"/>
      <c r="D108" s="306"/>
      <c r="E108" s="306"/>
      <c r="F108" s="306"/>
      <c r="G108" s="306"/>
      <c r="H108" s="306"/>
      <c r="I108" s="306"/>
      <c r="J108" s="306"/>
      <c r="K108" s="309"/>
      <c r="L108" s="312"/>
      <c r="M108" s="312"/>
      <c r="N108" s="312"/>
      <c r="O108" s="317"/>
      <c r="P108" s="320"/>
      <c r="Q108" s="324"/>
      <c r="R108" s="327"/>
      <c r="S108" s="328"/>
      <c r="T108" s="333" t="str">
        <f t="shared" si="1"/>
        <v/>
      </c>
      <c r="U108" s="337"/>
    </row>
    <row r="109" spans="1:21" ht="45" customHeight="1">
      <c r="A109" s="297">
        <v>99</v>
      </c>
      <c r="B109" s="301"/>
      <c r="C109" s="304"/>
      <c r="D109" s="306"/>
      <c r="E109" s="306"/>
      <c r="F109" s="306"/>
      <c r="G109" s="306"/>
      <c r="H109" s="306"/>
      <c r="I109" s="306"/>
      <c r="J109" s="306"/>
      <c r="K109" s="309"/>
      <c r="L109" s="312"/>
      <c r="M109" s="312"/>
      <c r="N109" s="312"/>
      <c r="O109" s="317"/>
      <c r="P109" s="320"/>
      <c r="Q109" s="324"/>
      <c r="R109" s="327"/>
      <c r="S109" s="328"/>
      <c r="T109" s="333" t="str">
        <f t="shared" si="1"/>
        <v/>
      </c>
      <c r="U109" s="337"/>
    </row>
    <row r="110" spans="1:21" ht="45" customHeight="1">
      <c r="A110" s="297">
        <v>100</v>
      </c>
      <c r="B110" s="301"/>
      <c r="C110" s="304"/>
      <c r="D110" s="306"/>
      <c r="E110" s="306"/>
      <c r="F110" s="306"/>
      <c r="G110" s="306"/>
      <c r="H110" s="306"/>
      <c r="I110" s="306"/>
      <c r="J110" s="306"/>
      <c r="K110" s="309"/>
      <c r="L110" s="312"/>
      <c r="M110" s="312"/>
      <c r="N110" s="312"/>
      <c r="O110" s="317"/>
      <c r="P110" s="320"/>
      <c r="Q110" s="324"/>
      <c r="R110" s="327"/>
      <c r="S110" s="328"/>
      <c r="T110" s="333" t="str">
        <f t="shared" si="1"/>
        <v/>
      </c>
      <c r="U110" s="337"/>
    </row>
    <row r="111" spans="1:21" ht="10.5" customHeight="1"/>
    <row r="112" spans="1:21" ht="20.25" customHeight="1"/>
    <row r="113" ht="20.25" customHeight="1"/>
    <row r="114" ht="21" customHeight="1"/>
  </sheetData>
  <mergeCells count="8">
    <mergeCell ref="A5:U5"/>
    <mergeCell ref="A7:U7"/>
    <mergeCell ref="M8:N8"/>
    <mergeCell ref="A8:A9"/>
    <mergeCell ref="B8:K9"/>
    <mergeCell ref="L8:L9"/>
    <mergeCell ref="O8:O9"/>
    <mergeCell ref="P8:P9"/>
  </mergeCells>
  <phoneticPr fontId="9"/>
  <dataValidations count="3">
    <dataValidation type="list" allowBlank="1" showDropDown="0" showInputMessage="1" showErrorMessage="1" sqref="Q11:Q110">
      <formula1>"特定加算Ⅰ,特定加算Ⅱ,未算定"</formula1>
    </dataValidation>
    <dataValidation imeMode="hiragana" allowBlank="1" showDropDown="0" showInputMessage="1" showErrorMessage="1" sqref="L11:P110"/>
    <dataValidation imeMode="halfAlpha" allowBlank="1" showDropDown="0" showInputMessage="1" showErrorMessage="1" sqref="B11:K110"/>
  </dataValidations>
  <printOptions horizontalCentered="1"/>
  <pageMargins left="0.19685039370078741" right="0.19685039370078741" top="0.59055118110236227" bottom="0.19685039370078741" header="0.31496062992125984" footer="0.15748031496062992"/>
  <pageSetup paperSize="9" scale="75" fitToWidth="1" fitToHeight="1" orientation="landscape" usePrinterDefaults="1" r:id="rId1"/>
  <headerFooter alignWithMargins="0"/>
  <rowBreaks count="1" manualBreakCount="1">
    <brk id="20" max="20"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dimension ref="B2:F28"/>
  <sheetViews>
    <sheetView view="pageBreakPreview" zoomScale="130" zoomScaleSheetLayoutView="130" workbookViewId="0">
      <selection activeCell="F4" sqref="F4"/>
    </sheetView>
  </sheetViews>
  <sheetFormatPr defaultRowHeight="21.75" customHeight="1"/>
  <cols>
    <col min="1" max="2" width="9" style="340" customWidth="1"/>
    <col min="3" max="3" width="3.375" style="341" bestFit="1" customWidth="1"/>
    <col min="4" max="4" width="17.875" style="340" customWidth="1"/>
    <col min="5" max="5" width="19.5" style="340" customWidth="1"/>
    <col min="6" max="6" width="32.625" style="340" customWidth="1"/>
    <col min="7" max="16384" width="9" style="340" customWidth="1"/>
  </cols>
  <sheetData>
    <row r="2" spans="2:6" ht="18.75">
      <c r="E2" s="353" t="s">
        <v>165</v>
      </c>
      <c r="F2" s="353" t="str">
        <f>申請書!E9</f>
        <v>株式会社玉野市</v>
      </c>
    </row>
    <row r="3" spans="2:6" ht="16.5" customHeight="1">
      <c r="E3" s="353" t="s">
        <v>187</v>
      </c>
      <c r="F3" s="353" t="str">
        <f>申請書!H7</f>
        <v>地密特養（市内・定員29人）</v>
      </c>
    </row>
    <row r="4" spans="2:6" ht="16.5" customHeight="1">
      <c r="E4" s="354"/>
      <c r="F4" s="354"/>
    </row>
    <row r="5" spans="2:6" ht="16.5" customHeight="1">
      <c r="C5" s="342" t="s">
        <v>254</v>
      </c>
      <c r="D5" s="342"/>
      <c r="E5" s="342"/>
      <c r="F5" s="342"/>
    </row>
    <row r="6" spans="2:6" ht="16.5" customHeight="1">
      <c r="D6" s="342"/>
      <c r="E6" s="342"/>
      <c r="F6" s="342"/>
    </row>
    <row r="7" spans="2:6" ht="45.75" customHeight="1">
      <c r="C7" s="343" t="s">
        <v>301</v>
      </c>
      <c r="D7" s="343"/>
      <c r="E7" s="343"/>
      <c r="F7" s="343"/>
    </row>
    <row r="8" spans="2:6" ht="13.5" customHeight="1">
      <c r="D8" s="344"/>
      <c r="E8" s="344"/>
      <c r="F8" s="354"/>
    </row>
    <row r="9" spans="2:6" ht="21.75" customHeight="1">
      <c r="B9" s="209" t="s">
        <v>307</v>
      </c>
      <c r="C9" s="341" t="s">
        <v>297</v>
      </c>
      <c r="D9" s="345" t="s">
        <v>551</v>
      </c>
      <c r="E9" s="355"/>
      <c r="F9" s="360"/>
    </row>
    <row r="10" spans="2:6" ht="246" customHeight="1">
      <c r="D10" s="346" t="s">
        <v>591</v>
      </c>
      <c r="E10" s="356"/>
      <c r="F10" s="361"/>
    </row>
    <row r="11" spans="2:6" ht="19.5" customHeight="1">
      <c r="D11" s="347"/>
      <c r="E11" s="357"/>
      <c r="F11" s="362"/>
    </row>
    <row r="12" spans="2:6" ht="21.75" customHeight="1">
      <c r="B12" s="209" t="s">
        <v>307</v>
      </c>
      <c r="C12" s="341" t="s">
        <v>297</v>
      </c>
      <c r="D12" s="345" t="s">
        <v>94</v>
      </c>
      <c r="E12" s="355"/>
      <c r="F12" s="360"/>
    </row>
    <row r="13" spans="2:6" ht="102" customHeight="1">
      <c r="D13" s="348" t="s">
        <v>340</v>
      </c>
      <c r="E13" s="358"/>
      <c r="F13" s="363"/>
    </row>
    <row r="14" spans="2:6" ht="21.75" customHeight="1">
      <c r="D14" s="349"/>
      <c r="E14" s="349"/>
      <c r="F14" s="349"/>
    </row>
    <row r="15" spans="2:6" ht="21.75" customHeight="1">
      <c r="B15" s="209" t="s">
        <v>307</v>
      </c>
      <c r="C15" s="341" t="s">
        <v>297</v>
      </c>
      <c r="D15" s="345" t="s">
        <v>552</v>
      </c>
      <c r="E15" s="355"/>
      <c r="F15" s="360"/>
    </row>
    <row r="16" spans="2:6" ht="21.75" customHeight="1">
      <c r="D16" s="350" t="s">
        <v>553</v>
      </c>
      <c r="E16" s="349"/>
      <c r="F16" s="364"/>
    </row>
    <row r="17" spans="4:6" ht="47.25" customHeight="1">
      <c r="D17" s="348" t="s">
        <v>559</v>
      </c>
      <c r="E17" s="358"/>
      <c r="F17" s="363"/>
    </row>
    <row r="18" spans="4:6" ht="21.75" customHeight="1">
      <c r="D18" s="349"/>
      <c r="E18" s="349"/>
      <c r="F18" s="349"/>
    </row>
    <row r="19" spans="4:6" ht="21.75" customHeight="1">
      <c r="D19" s="349"/>
      <c r="E19" s="349"/>
      <c r="F19" s="349"/>
    </row>
    <row r="20" spans="4:6" ht="21.75" customHeight="1">
      <c r="D20" s="351"/>
      <c r="E20" s="359"/>
      <c r="F20" s="359"/>
    </row>
    <row r="21" spans="4:6" ht="21.75" customHeight="1">
      <c r="D21" s="352"/>
      <c r="E21" s="359"/>
      <c r="F21" s="359"/>
    </row>
    <row r="22" spans="4:6" ht="21.75" customHeight="1">
      <c r="D22" s="351"/>
      <c r="E22" s="359"/>
      <c r="F22" s="359"/>
    </row>
    <row r="23" spans="4:6" ht="21.75" customHeight="1">
      <c r="D23" s="352"/>
      <c r="E23" s="359"/>
      <c r="F23" s="359"/>
    </row>
    <row r="24" spans="4:6" ht="21.75" customHeight="1">
      <c r="D24" s="351"/>
      <c r="E24" s="359"/>
      <c r="F24" s="359"/>
    </row>
    <row r="25" spans="4:6" ht="21.75" customHeight="1">
      <c r="D25" s="352"/>
      <c r="E25" s="359"/>
      <c r="F25" s="359"/>
    </row>
    <row r="26" spans="4:6" ht="21.75" customHeight="1">
      <c r="D26" s="351"/>
      <c r="E26" s="359"/>
      <c r="F26" s="359"/>
    </row>
    <row r="27" spans="4:6" ht="21.75" customHeight="1">
      <c r="D27" s="352"/>
      <c r="E27" s="359"/>
      <c r="F27" s="359"/>
    </row>
    <row r="28" spans="4:6" ht="21.75" customHeight="1">
      <c r="D28" s="351"/>
      <c r="E28" s="359"/>
      <c r="F28" s="359"/>
    </row>
  </sheetData>
  <mergeCells count="10">
    <mergeCell ref="C5:F5"/>
    <mergeCell ref="C7:F7"/>
    <mergeCell ref="D9:F9"/>
    <mergeCell ref="D10:F10"/>
    <mergeCell ref="D12:F12"/>
    <mergeCell ref="D13:F13"/>
    <mergeCell ref="D15:F15"/>
    <mergeCell ref="D16:F16"/>
    <mergeCell ref="D17:F17"/>
    <mergeCell ref="F27:F28"/>
  </mergeCells>
  <phoneticPr fontId="9"/>
  <printOptions horizontalCentered="1"/>
  <pageMargins left="0.70866141732283472" right="0.70866141732283472" top="0.55118110236220474" bottom="0.55118110236220474"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一覧表</vt:lpstr>
      <vt:lpstr>応募要件</vt:lpstr>
      <vt:lpstr>申請書</vt:lpstr>
      <vt:lpstr>役員名簿</vt:lpstr>
      <vt:lpstr>経歴書</vt:lpstr>
      <vt:lpstr>法人組織</vt:lpstr>
      <vt:lpstr>実施サービス</vt:lpstr>
      <vt:lpstr xml:space="preserve">休廃止サービス </vt:lpstr>
      <vt:lpstr>指定基準</vt:lpstr>
      <vt:lpstr>人材</vt:lpstr>
      <vt:lpstr>住民</vt:lpstr>
      <vt:lpstr>投資</vt:lpstr>
      <vt:lpstr>利用料</vt:lpstr>
      <vt:lpstr>収支</vt:lpstr>
      <vt:lpstr>BS</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2025-06-25T00:04:38Z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2025-06-25T00:04:38Z</vt:filetime>
  </property>
</Properties>
</file>