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thumbnail" Target="docProps/thumbnail.wmf" /><Relationship Id="rId3" Type="http://schemas.openxmlformats.org/package/2006/relationships/metadata/core-properties" Target="docProps/core.xml" /><Relationship Id="rId4" Type="http://schemas.openxmlformats.org/officeDocument/2006/relationships/extended-properties" Target="docProps/app.xml" /><Relationship Id="rId5"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8800" windowHeight="8835" tabRatio="755"/>
  </bookViews>
  <sheets>
    <sheet name="様式１" sheetId="1" r:id="rId1"/>
    <sheet name="様式１.１" sheetId="2" r:id="rId2"/>
    <sheet name="様式２" sheetId="16" r:id="rId3"/>
    <sheet name="様式３" sheetId="12" r:id="rId4"/>
    <sheet name="様式４" sheetId="14" r:id="rId5"/>
    <sheet name="様式５" sheetId="13" r:id="rId6"/>
    <sheet name="様式１(記入例)" sheetId="10" r:id="rId7"/>
  </sheets>
  <definedNames>
    <definedName name="OLE_LINK1" localSheetId="0">様式１!$A$1</definedName>
    <definedName name="_xlnm.Print_Area" localSheetId="0">様式１!$A$1:$V$87</definedName>
    <definedName name="OLE_LINK1" localSheetId="1">'様式１.１'!$A$1</definedName>
    <definedName name="_xlnm.Print_Area" localSheetId="1">'様式１.１'!$A$1:$V$19</definedName>
    <definedName name="OLE_LINK1" localSheetId="6">'様式１(記入例)'!$A$1</definedName>
    <definedName name="_xlnm.Print_Area" localSheetId="6">'様式１(記入例)'!$A$1:$V$101</definedName>
    <definedName name="_xlnm.Print_Area" localSheetId="3">様式３!$A$1:$U$26</definedName>
    <definedName name="_xlnm.Print_Area" localSheetId="5">様式５!$A$1:$G$43</definedName>
    <definedName name="_xlnm.Print_Area" localSheetId="4">様式４!$A$1:$J$44</definedName>
    <definedName name="_xlnm.Print_Titles" localSheetId="4">様式４!$1:$9</definedName>
    <definedName name="_xlnm.Print_Area" localSheetId="2">様式２!$A$1:$H$34</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omments1.xml><?xml version="1.0" encoding="utf-8"?>
<comments xmlns="http://schemas.openxmlformats.org/spreadsheetml/2006/main">
  <authors>
    <author>松井  茂男</author>
  </authors>
  <commentList>
    <comment ref="D13" authorId="0">
      <text>
        <r>
          <rPr>
            <sz val="11"/>
            <color indexed="8"/>
            <rFont val="ＭＳ Ｐゴシック"/>
          </rPr>
          <t>7桁の数字です。</t>
        </r>
      </text>
    </comment>
    <comment ref="U64" authorId="0">
      <text>
        <r>
          <rPr>
            <sz val="11"/>
            <color indexed="8"/>
            <rFont val="ＭＳ Ｐゴシック"/>
          </rPr>
          <t>８０％を超えている場合は様式1.1以降、該当する様式を提出してください。</t>
        </r>
      </text>
    </comment>
    <comment ref="U50" authorId="0">
      <text>
        <r>
          <rPr>
            <sz val="11"/>
            <color indexed="8"/>
            <rFont val="ＭＳ Ｐゴシック"/>
          </rPr>
          <t>８０％を超えている場合は様式1.1以降、該当する様式を提出してください。</t>
        </r>
      </text>
    </comment>
    <comment ref="U79" authorId="0">
      <text>
        <r>
          <rPr>
            <sz val="11"/>
            <color indexed="8"/>
            <rFont val="ＭＳ Ｐゴシック"/>
          </rPr>
          <t>８０％を超えている場合は様式1.1以降、該当する様式を提出してください。</t>
        </r>
      </text>
    </comment>
    <comment ref="D35" authorId="0">
      <text>
        <r>
          <rPr>
            <sz val="11"/>
            <color indexed="8"/>
            <rFont val="ＭＳ Ｐゴシック"/>
          </rPr>
          <t>岡山市、倉敷市など</t>
        </r>
      </text>
    </comment>
  </commentList>
</comments>
</file>

<file path=xl/sharedStrings.xml><?xml version="1.0" encoding="utf-8"?>
<sst xmlns="http://schemas.openxmlformats.org/spreadsheetml/2006/main" xmlns:r="http://schemas.openxmlformats.org/officeDocument/2006/relationships" count="213" uniqueCount="213">
  <si>
    <t>（様式３）</t>
  </si>
  <si>
    <t>（様式１）</t>
  </si>
  <si>
    <t>合計</t>
  </si>
  <si>
    <t>（Ｅ）/（Ｄ）
×100</t>
  </si>
  <si>
    <t>H町</t>
    <rPh sb="1" eb="2">
      <t>マチ</t>
    </rPh>
    <phoneticPr fontId="19"/>
  </si>
  <si>
    <t>紹介率</t>
  </si>
  <si>
    <t>●居宅サービス名</t>
    <rPh sb="1" eb="3">
      <t>キョタク</t>
    </rPh>
    <rPh sb="7" eb="8">
      <t>メイ</t>
    </rPh>
    <phoneticPr fontId="19"/>
  </si>
  <si>
    <t>代表者名</t>
  </si>
  <si>
    <t>２　判定期間における実施地域別利用者数</t>
  </si>
  <si>
    <t>　 玉野市長　殿</t>
    <rPh sb="2" eb="5">
      <t>タマノシ</t>
    </rPh>
    <rPh sb="5" eb="6">
      <t>チョウ</t>
    </rPh>
    <rPh sb="7" eb="8">
      <t>ドノ</t>
    </rPh>
    <phoneticPr fontId="19"/>
  </si>
  <si>
    <t>FAX番号</t>
  </si>
  <si>
    <t>○○市</t>
    <rPh sb="2" eb="3">
      <t>シ</t>
    </rPh>
    <phoneticPr fontId="19"/>
  </si>
  <si>
    <t>【福祉用具貸与】</t>
    <rPh sb="1" eb="3">
      <t>フクシ</t>
    </rPh>
    <rPh sb="3" eb="5">
      <t>ヨウグ</t>
    </rPh>
    <rPh sb="5" eb="7">
      <t>タイヨ</t>
    </rPh>
    <phoneticPr fontId="19"/>
  </si>
  <si>
    <t>特定事業所集中減算に係る届出書</t>
    <rPh sb="12" eb="15">
      <t>トドケデショ</t>
    </rPh>
    <phoneticPr fontId="19"/>
  </si>
  <si>
    <t>（様式１）記入例</t>
    <rPh sb="5" eb="7">
      <t>キニュウ</t>
    </rPh>
    <rPh sb="7" eb="8">
      <t>レイ</t>
    </rPh>
    <phoneticPr fontId="19"/>
  </si>
  <si>
    <t>総合計</t>
  </si>
  <si>
    <t>事業所名</t>
    <rPh sb="0" eb="3">
      <t>ジギョウショ</t>
    </rPh>
    <rPh sb="3" eb="4">
      <t>メイ</t>
    </rPh>
    <phoneticPr fontId="19"/>
  </si>
  <si>
    <t>⑥
の
イ</t>
  </si>
  <si>
    <t>通常の事業の
実施地域</t>
  </si>
  <si>
    <t>期分）</t>
    <rPh sb="0" eb="1">
      <t>キ</t>
    </rPh>
    <rPh sb="1" eb="2">
      <t>ブン</t>
    </rPh>
    <phoneticPr fontId="19"/>
  </si>
  <si>
    <t>（単位：人）</t>
    <rPh sb="1" eb="3">
      <t>タンイ</t>
    </rPh>
    <rPh sb="4" eb="5">
      <t>ニン</t>
    </rPh>
    <phoneticPr fontId="19"/>
  </si>
  <si>
    <t>電話番号</t>
  </si>
  <si>
    <t>○○○-○○○-○○○○</t>
  </si>
  <si>
    <t>法人名称</t>
  </si>
  <si>
    <t>合計</t>
    <rPh sb="0" eb="2">
      <t>ゴウケイ</t>
    </rPh>
    <phoneticPr fontId="19"/>
  </si>
  <si>
    <t>（B）</t>
  </si>
  <si>
    <t>ふりがな</t>
  </si>
  <si>
    <t>（80％を超えている場合は提出）</t>
    <rPh sb="13" eb="15">
      <t>テイシュツ</t>
    </rPh>
    <phoneticPr fontId="19"/>
  </si>
  <si>
    <t>所在地</t>
  </si>
  <si>
    <t>※紹介率最高法人の事業所名の欄が足りない場合は、適宜様式を追加（別紙一覧など）して記入すること。</t>
  </si>
  <si>
    <t>【全サービス共通】</t>
  </si>
  <si>
    <t>代表者の職・氏名</t>
  </si>
  <si>
    <t>確認者</t>
    <rPh sb="0" eb="2">
      <t>カクニン</t>
    </rPh>
    <rPh sb="2" eb="3">
      <t>シャ</t>
    </rPh>
    <phoneticPr fontId="19"/>
  </si>
  <si>
    <t>法人所在地</t>
  </si>
  <si>
    <t>介護サービス情報公表システム</t>
  </si>
  <si>
    <t>○○市町村○○○○</t>
  </si>
  <si>
    <t>記載職員職氏名</t>
    <rPh sb="4" eb="5">
      <t>ショク</t>
    </rPh>
    <phoneticPr fontId="19"/>
  </si>
  <si>
    <t>１　該当なし</t>
    <rPh sb="2" eb="4">
      <t>ガイトウ</t>
    </rPh>
    <phoneticPr fontId="19"/>
  </si>
  <si>
    <t>押印不要。</t>
    <rPh sb="0" eb="2">
      <t>オウイン</t>
    </rPh>
    <rPh sb="2" eb="4">
      <t>フヨウ</t>
    </rPh>
    <phoneticPr fontId="19"/>
  </si>
  <si>
    <t>　 特定事業所集中減算に係る状況は、次のとおりです。</t>
  </si>
  <si>
    <t>３　訪問介護の状況</t>
  </si>
  <si>
    <t>判　定　期　間</t>
  </si>
  <si>
    <t>５　福祉用具貸与の状況</t>
    <rPh sb="2" eb="4">
      <t>フクシ</t>
    </rPh>
    <rPh sb="4" eb="6">
      <t>ヨウグ</t>
    </rPh>
    <rPh sb="6" eb="8">
      <t>タイヨ</t>
    </rPh>
    <phoneticPr fontId="19"/>
  </si>
  <si>
    <t>有</t>
    <rPh sb="0" eb="1">
      <t>ア</t>
    </rPh>
    <phoneticPr fontId="19"/>
  </si>
  <si>
    <t>・</t>
  </si>
  <si>
    <t>２　該当あり</t>
    <rPh sb="2" eb="4">
      <t>ガイトウ</t>
    </rPh>
    <phoneticPr fontId="19"/>
  </si>
  <si>
    <t>（判定期間：</t>
    <rPh sb="1" eb="3">
      <t>ハンテイ</t>
    </rPh>
    <rPh sb="3" eb="5">
      <t>キカン</t>
    </rPh>
    <phoneticPr fontId="19"/>
  </si>
  <si>
    <t>（様式５）</t>
    <rPh sb="1" eb="3">
      <t>ヨウシキ</t>
    </rPh>
    <phoneticPr fontId="19"/>
  </si>
  <si>
    <t>５</t>
  </si>
  <si>
    <t>　 当該居宅介護支援事業所の運営規程に定める通常の事業の実施地域に、訪問介護サービス等事業所が各サービスごとでみた場合に事業所が５事業所未満である。
※　「居宅サービス事業所一覧表」（様式２）に記入すること。</t>
    <rPh sb="34" eb="36">
      <t>ホウモン</t>
    </rPh>
    <rPh sb="36" eb="38">
      <t>カイゴ</t>
    </rPh>
    <rPh sb="42" eb="43">
      <t>トウ</t>
    </rPh>
    <rPh sb="43" eb="46">
      <t>ジギョウショ</t>
    </rPh>
    <rPh sb="79" eb="81">
      <t>キョタク</t>
    </rPh>
    <rPh sb="85" eb="88">
      <t>ジギョウショ</t>
    </rPh>
    <rPh sb="88" eb="91">
      <t>イチランヒョウ</t>
    </rPh>
    <rPh sb="93" eb="95">
      <t>ヨウシキ</t>
    </rPh>
    <phoneticPr fontId="19"/>
  </si>
  <si>
    <t>判　　　定　　　期　　　間</t>
    <rPh sb="0" eb="1">
      <t>ハン</t>
    </rPh>
    <rPh sb="4" eb="5">
      <t>サダム</t>
    </rPh>
    <rPh sb="8" eb="9">
      <t>キ</t>
    </rPh>
    <rPh sb="12" eb="13">
      <t>アイダ</t>
    </rPh>
    <phoneticPr fontId="19"/>
  </si>
  <si>
    <r>
      <t>通</t>
    </r>
    <r>
      <rPr>
        <sz val="11"/>
        <color indexed="8"/>
        <rFont val="ＭＳ Ｐゴシック"/>
      </rPr>
      <t>常の事業の
実施地域</t>
    </r>
    <r>
      <rPr>
        <u/>
        <sz val="11"/>
        <color indexed="8"/>
        <rFont val="ＭＳ Ｐゴシック"/>
      </rPr>
      <t>外</t>
    </r>
  </si>
  <si>
    <t>※実施地域の欄が足りない場合は、適宜様式を追加（別紙一覧など）して記入すること。</t>
  </si>
  <si>
    <t>各サービス事業所のパンフレット</t>
  </si>
  <si>
    <t>（〒 ○○○ － ○○○○）</t>
  </si>
  <si>
    <t>名　称</t>
  </si>
  <si>
    <t>１　判定期間における居宅サービス計画数</t>
  </si>
  <si>
    <t>年度</t>
    <rPh sb="0" eb="1">
      <t>ネン</t>
    </rPh>
    <rPh sb="1" eb="2">
      <t>ド</t>
    </rPh>
    <phoneticPr fontId="19"/>
  </si>
  <si>
    <t>７</t>
  </si>
  <si>
    <t>当該事業を位置付けた
居宅サービス計画数</t>
    <rPh sb="0" eb="2">
      <t>トウガイ</t>
    </rPh>
    <rPh sb="2" eb="4">
      <t>ジギョウ</t>
    </rPh>
    <phoneticPr fontId="19"/>
  </si>
  <si>
    <t>連絡先</t>
  </si>
  <si>
    <t>事　業　所</t>
  </si>
  <si>
    <t>利用者数</t>
    <rPh sb="0" eb="3">
      <t>リヨウシャ</t>
    </rPh>
    <rPh sb="3" eb="4">
      <t>スウ</t>
    </rPh>
    <phoneticPr fontId="19"/>
  </si>
  <si>
    <t>（様式３）の［再計算結果］の「（３）『正当な理由』をもって紹介率最高法人の事業所を位置付けた居宅サービス計画数」について、各利用者ごとに記載すること。</t>
    <rPh sb="1" eb="3">
      <t>ヨウシキ</t>
    </rPh>
    <rPh sb="7" eb="10">
      <t>サイケイサン</t>
    </rPh>
    <rPh sb="10" eb="12">
      <t>ケッカ</t>
    </rPh>
    <rPh sb="61" eb="62">
      <t>カク</t>
    </rPh>
    <rPh sb="62" eb="65">
      <t>リヨウシャ</t>
    </rPh>
    <rPh sb="68" eb="70">
      <t>キサイ</t>
    </rPh>
    <phoneticPr fontId="19"/>
  </si>
  <si>
    <t>無</t>
    <rPh sb="0" eb="1">
      <t>ナ</t>
    </rPh>
    <phoneticPr fontId="19"/>
  </si>
  <si>
    <t>正当な理由</t>
    <rPh sb="0" eb="2">
      <t>セイトウ</t>
    </rPh>
    <rPh sb="3" eb="5">
      <t>リユウ</t>
    </rPh>
    <phoneticPr fontId="19"/>
  </si>
  <si>
    <t>介護保険事業所番号</t>
    <rPh sb="0" eb="2">
      <t>カイゴ</t>
    </rPh>
    <rPh sb="2" eb="4">
      <t>ホケン</t>
    </rPh>
    <rPh sb="4" eb="7">
      <t>ジギョウショ</t>
    </rPh>
    <rPh sb="7" eb="9">
      <t>バンゴウ</t>
    </rPh>
    <phoneticPr fontId="19"/>
  </si>
  <si>
    <t>○○市町村○○○○</t>
    <rPh sb="2" eb="5">
      <t>シチョウソン</t>
    </rPh>
    <phoneticPr fontId="19"/>
  </si>
  <si>
    <t>（　　　　　　　　　　　　　　　　　　　　　　　　　　　　　　　　　　　　　　　　　　　　）</t>
  </si>
  <si>
    <t>⑥
の
ロ</t>
  </si>
  <si>
    <t>介護保険
事業所番号</t>
  </si>
  <si>
    <t>②</t>
  </si>
  <si>
    <t>特別地域居宅介護支援
加算の有無</t>
    <rPh sb="0" eb="2">
      <t>トクベツ</t>
    </rPh>
    <rPh sb="2" eb="4">
      <t>チイキ</t>
    </rPh>
    <rPh sb="4" eb="6">
      <t>キョタク</t>
    </rPh>
    <rPh sb="6" eb="8">
      <t>カイゴ</t>
    </rPh>
    <rPh sb="8" eb="10">
      <t>シエン</t>
    </rPh>
    <rPh sb="11" eb="13">
      <t>カサン</t>
    </rPh>
    <rPh sb="14" eb="16">
      <t>ウム</t>
    </rPh>
    <phoneticPr fontId="19"/>
  </si>
  <si>
    <t>計</t>
  </si>
  <si>
    <t>（単位：件）</t>
    <rPh sb="1" eb="3">
      <t>タンイ</t>
    </rPh>
    <rPh sb="4" eb="5">
      <t>ケン</t>
    </rPh>
    <phoneticPr fontId="19"/>
  </si>
  <si>
    <t>⑤</t>
  </si>
  <si>
    <t>【訪問介護】</t>
  </si>
  <si>
    <t>いずれかのサービスで
８０％を超えている状況</t>
  </si>
  <si>
    <t>判定期間の１月当たりの
平均居宅サービス計画数</t>
    <rPh sb="0" eb="2">
      <t>ハンテイ</t>
    </rPh>
    <rPh sb="2" eb="4">
      <t>キカン</t>
    </rPh>
    <rPh sb="6" eb="7">
      <t>ツキ</t>
    </rPh>
    <rPh sb="7" eb="8">
      <t>ア</t>
    </rPh>
    <rPh sb="12" eb="14">
      <t>ヘイキン</t>
    </rPh>
    <rPh sb="14" eb="16">
      <t>キョタク</t>
    </rPh>
    <rPh sb="20" eb="23">
      <t>ケイカクスウ</t>
    </rPh>
    <phoneticPr fontId="19"/>
  </si>
  <si>
    <t>２　「正当な理由」⑤関係</t>
    <rPh sb="3" eb="5">
      <t>セイトウ</t>
    </rPh>
    <rPh sb="6" eb="8">
      <t>リユウ</t>
    </rPh>
    <rPh sb="10" eb="12">
      <t>カンケイ</t>
    </rPh>
    <phoneticPr fontId="19"/>
  </si>
  <si>
    <t>件</t>
    <rPh sb="0" eb="1">
      <t>ケン</t>
    </rPh>
    <phoneticPr fontId="19"/>
  </si>
  <si>
    <t>紹介率最高法人の
居宅サービス計画数</t>
  </si>
  <si>
    <t xml:space="preserve">(B) </t>
  </si>
  <si>
    <t>該当する「正当な理由」の記入欄に○印を記入すること。</t>
    <rPh sb="12" eb="14">
      <t>キニュウ</t>
    </rPh>
    <rPh sb="14" eb="15">
      <t>ラン</t>
    </rPh>
    <rPh sb="17" eb="18">
      <t>イン</t>
    </rPh>
    <rPh sb="19" eb="21">
      <t>キニュウ</t>
    </rPh>
    <phoneticPr fontId="19"/>
  </si>
  <si>
    <t>　当該居宅介護支援事業所が、特別地域居宅介護支援加算を受けている。</t>
  </si>
  <si>
    <t>（１）</t>
  </si>
  <si>
    <t>(A)</t>
  </si>
  <si>
    <t>○○　○○</t>
  </si>
  <si>
    <t>(B)/(A)×100</t>
  </si>
  <si>
    <t>紹介率最高法人の名称</t>
  </si>
  <si>
    <t xml:space="preserve">　 計画の作成や変更時等に適正なケアマネジメントを実施し、利用者の希望、ニーズ、解決すべき課題、課題の解決のための援助ができる事業所を検討したが、当該事業所を位置付けることが適正であると判断される。
※　ただし、「居宅サービス事業所の選択に係る確認書」（様式５）で挙証できるものであるこ
　と。
※　「特定事業所集中減算に係る再計算書」（様式３）に記入すること。
※　「居宅サービス計画数内訳表」（様式４）に記入すること。
</t>
  </si>
  <si>
    <t>紹介率最高法人の
事業所名及び所在地</t>
  </si>
  <si>
    <t>紹介率最高法人の所在地</t>
  </si>
  <si>
    <t>所在地</t>
    <rPh sb="0" eb="3">
      <t>ショザイチ</t>
    </rPh>
    <phoneticPr fontId="19"/>
  </si>
  <si>
    <t>４　通所介護及び地域密着型通所介護の状況</t>
  </si>
  <si>
    <t>情報提供に使用した資料（○印を付けてください。）</t>
    <rPh sb="0" eb="2">
      <t>ジョウホウ</t>
    </rPh>
    <rPh sb="2" eb="4">
      <t>テイキョウ</t>
    </rPh>
    <rPh sb="5" eb="7">
      <t>シヨウ</t>
    </rPh>
    <rPh sb="9" eb="11">
      <t>シリョウ</t>
    </rPh>
    <rPh sb="13" eb="14">
      <t>シルシ</t>
    </rPh>
    <rPh sb="15" eb="16">
      <t>ツ</t>
    </rPh>
    <phoneticPr fontId="19"/>
  </si>
  <si>
    <r>
      <t>※</t>
    </r>
    <r>
      <rPr>
        <u/>
        <sz val="11"/>
        <color indexed="8"/>
        <rFont val="ＭＳ Ｐゴシック"/>
      </rPr>
      <t xml:space="preserve">　「居宅サービス計画数」は、通所介護及び地域密着型通所介護のいずれか又は双方を位置付けた
</t>
    </r>
    <r>
      <rPr>
        <sz val="11"/>
        <color indexed="8"/>
        <rFont val="ＭＳ Ｐゴシック"/>
      </rPr>
      <t xml:space="preserve">　 </t>
    </r>
    <r>
      <rPr>
        <u/>
        <sz val="11"/>
        <color indexed="8"/>
        <rFont val="ＭＳ Ｐゴシック"/>
      </rPr>
      <t>居宅サービス計画数を算出すること。</t>
    </r>
    <rPh sb="3" eb="5">
      <t>キョタク</t>
    </rPh>
    <rPh sb="9" eb="11">
      <t>ケイカク</t>
    </rPh>
    <rPh sb="11" eb="12">
      <t>スウ</t>
    </rPh>
    <rPh sb="15" eb="17">
      <t>ツウショ</t>
    </rPh>
    <rPh sb="17" eb="19">
      <t>カイゴ</t>
    </rPh>
    <rPh sb="19" eb="20">
      <t>オヨ</t>
    </rPh>
    <rPh sb="21" eb="23">
      <t>チイキ</t>
    </rPh>
    <rPh sb="23" eb="25">
      <t>ミッチャク</t>
    </rPh>
    <rPh sb="25" eb="26">
      <t>ガタ</t>
    </rPh>
    <rPh sb="26" eb="28">
      <t>ツウショ</t>
    </rPh>
    <rPh sb="28" eb="30">
      <t>カイゴ</t>
    </rPh>
    <rPh sb="35" eb="36">
      <t>マタ</t>
    </rPh>
    <rPh sb="37" eb="39">
      <t>ソウホウ</t>
    </rPh>
    <rPh sb="40" eb="42">
      <t>イチ</t>
    </rPh>
    <rPh sb="42" eb="43">
      <t>ツ</t>
    </rPh>
    <rPh sb="48" eb="50">
      <t>キョタク</t>
    </rPh>
    <rPh sb="54" eb="56">
      <t>ケイカク</t>
    </rPh>
    <rPh sb="56" eb="57">
      <t>スウ</t>
    </rPh>
    <rPh sb="58" eb="60">
      <t>サンシュツ</t>
    </rPh>
    <phoneticPr fontId="19"/>
  </si>
  <si>
    <t>（様式１.１）</t>
  </si>
  <si>
    <t>＜８０％を超えている場合の「正当な理由＞</t>
  </si>
  <si>
    <t>居宅サービス名</t>
    <rPh sb="0" eb="2">
      <t>キョタク</t>
    </rPh>
    <rPh sb="6" eb="7">
      <t>メイ</t>
    </rPh>
    <phoneticPr fontId="19"/>
  </si>
  <si>
    <t>有限会社A</t>
  </si>
  <si>
    <t>記入欄</t>
    <rPh sb="0" eb="2">
      <t>キニュウ</t>
    </rPh>
    <rPh sb="2" eb="3">
      <t>ラン</t>
    </rPh>
    <phoneticPr fontId="19"/>
  </si>
  <si>
    <t>Ｂ市</t>
    <rPh sb="1" eb="2">
      <t>シ</t>
    </rPh>
    <phoneticPr fontId="19"/>
  </si>
  <si>
    <t>有限会社Ａ　イ事業所</t>
  </si>
  <si>
    <t>①</t>
  </si>
  <si>
    <t>　</t>
  </si>
  <si>
    <t>居宅介護支援事業所名：</t>
  </si>
  <si>
    <t>【通所介護及び地域密着型通所介護】</t>
    <rPh sb="1" eb="3">
      <t>ツウショ</t>
    </rPh>
    <rPh sb="5" eb="6">
      <t>オヨ</t>
    </rPh>
    <rPh sb="7" eb="9">
      <t>チイキ</t>
    </rPh>
    <rPh sb="9" eb="11">
      <t>ミッチャク</t>
    </rPh>
    <rPh sb="11" eb="12">
      <t>カタ</t>
    </rPh>
    <rPh sb="12" eb="14">
      <t>ツウショ</t>
    </rPh>
    <rPh sb="14" eb="16">
      <t>カイゴ</t>
    </rPh>
    <phoneticPr fontId="19"/>
  </si>
  <si>
    <t>上記事業所を位置付けることが適正であると判断した主な理由</t>
    <rPh sb="0" eb="2">
      <t>ジョウキ</t>
    </rPh>
    <rPh sb="2" eb="5">
      <t>ジギョウショ</t>
    </rPh>
    <rPh sb="6" eb="9">
      <t>イチヅ</t>
    </rPh>
    <rPh sb="14" eb="16">
      <t>テキセイ</t>
    </rPh>
    <rPh sb="20" eb="22">
      <t>ハンダン</t>
    </rPh>
    <rPh sb="24" eb="25">
      <t>オモ</t>
    </rPh>
    <rPh sb="26" eb="28">
      <t>リユウ</t>
    </rPh>
    <phoneticPr fontId="19"/>
  </si>
  <si>
    <t>玉野市</t>
    <rPh sb="0" eb="3">
      <t>タマノシ</t>
    </rPh>
    <phoneticPr fontId="19"/>
  </si>
  <si>
    <t>④</t>
  </si>
  <si>
    <t>（長寿介護課指導監査係）</t>
    <rPh sb="1" eb="3">
      <t>チョウジュ</t>
    </rPh>
    <rPh sb="3" eb="6">
      <t>カイゴカ</t>
    </rPh>
    <rPh sb="6" eb="8">
      <t>シドウ</t>
    </rPh>
    <rPh sb="8" eb="10">
      <t>カンサ</t>
    </rPh>
    <rPh sb="10" eb="11">
      <t>カカリ</t>
    </rPh>
    <phoneticPr fontId="19"/>
  </si>
  <si>
    <t>　 判定期間の１月当たりの訪問介護サービス等を位置付けた居宅サービス計画数が、各サービスごとの１か月平均でみた場合に１０件以下である。</t>
    <rPh sb="13" eb="15">
      <t>ホウモン</t>
    </rPh>
    <rPh sb="15" eb="17">
      <t>カイゴ</t>
    </rPh>
    <phoneticPr fontId="19"/>
  </si>
  <si>
    <t>　 当該居宅介護支援事業所の運営規程に定める通常の事業の実施地域に、訪問介護サービス等事業所が、各サービスごとでみた場合に１０事業所以下であり、かつ、人員、設備等から他事業所での受け入れができないことにより、選択できる事業所が２事業所以下である。
※　「居宅サービス事業所一覧表」（様式２）に記入すること。</t>
    <rPh sb="34" eb="36">
      <t>ホウモン</t>
    </rPh>
    <rPh sb="36" eb="38">
      <t>カイゴ</t>
    </rPh>
    <rPh sb="114" eb="117">
      <t>ジギョウショ</t>
    </rPh>
    <rPh sb="117" eb="119">
      <t>イカ</t>
    </rPh>
    <phoneticPr fontId="19"/>
  </si>
  <si>
    <t xml:space="preserve">　 事業所を選んだ理由として、「利用者の居住地近辺で事業所が限られている」ということが、アセスメント及び居宅サービス計画に明記されている。
※　「特定事業所集中減算に係る再計算書」（様式３）に記入
　 すること。
※　「居宅サービス計画数内訳表」（様式４）に記入すること。
※　アセスメント及び居宅サービス計画の写しを添付するこ
　 と。
</t>
    <rPh sb="146" eb="147">
      <t>オヨ</t>
    </rPh>
    <rPh sb="148" eb="150">
      <t>キョタク</t>
    </rPh>
    <rPh sb="154" eb="156">
      <t>ケイカク</t>
    </rPh>
    <rPh sb="157" eb="158">
      <t>ウツ</t>
    </rPh>
    <rPh sb="160" eb="162">
      <t>テンプ</t>
    </rPh>
    <phoneticPr fontId="19"/>
  </si>
  <si>
    <t>　 事業所を選んだ理由として、「利用者の居住地近辺で事業所が限られている」ということが、アセスメント及び居宅サービス計画に明記されている。</t>
  </si>
  <si>
    <t>↑</t>
  </si>
  <si>
    <t>　 当該居宅介護支援事業所の運営規程に定める「通常の事業の実施地域」に、訪問介護サービス等事業所が各サービスごとでみた場合に事業所が５事業所未満である。
※　「居宅サービス事業所一覧表」（様式２）に記入すること。</t>
    <rPh sb="36" eb="38">
      <t>ホウモン</t>
    </rPh>
    <rPh sb="38" eb="40">
      <t>カイゴ</t>
    </rPh>
    <rPh sb="44" eb="45">
      <t>トウ</t>
    </rPh>
    <rPh sb="45" eb="48">
      <t>ジギョウショ</t>
    </rPh>
    <rPh sb="81" eb="83">
      <t>キョタク</t>
    </rPh>
    <rPh sb="87" eb="90">
      <t>ジギョウショ</t>
    </rPh>
    <rPh sb="90" eb="93">
      <t>イチランヒョウ</t>
    </rPh>
    <rPh sb="95" eb="97">
      <t>ヨウシキ</t>
    </rPh>
    <phoneticPr fontId="19"/>
  </si>
  <si>
    <t>備考</t>
    <rPh sb="0" eb="2">
      <t>ビコウ</t>
    </rPh>
    <phoneticPr fontId="19"/>
  </si>
  <si>
    <t xml:space="preserve">※該当する項目に○印を記入してください。 </t>
    <rPh sb="1" eb="3">
      <t>ガイトウ</t>
    </rPh>
    <rPh sb="5" eb="7">
      <t>コウモク</t>
    </rPh>
    <rPh sb="9" eb="10">
      <t>シルシ</t>
    </rPh>
    <rPh sb="11" eb="13">
      <t>キニュウ</t>
    </rPh>
    <phoneticPr fontId="19"/>
  </si>
  <si>
    <t>有限会社Ａ　ロ事業所</t>
  </si>
  <si>
    <t>（様式２）</t>
  </si>
  <si>
    <t>居宅サービス事業所一覧表</t>
    <rPh sb="0" eb="2">
      <t>キョタク</t>
    </rPh>
    <rPh sb="6" eb="9">
      <t>ジギョウショ</t>
    </rPh>
    <rPh sb="9" eb="12">
      <t>イチランヒョウ</t>
    </rPh>
    <phoneticPr fontId="19"/>
  </si>
  <si>
    <t>１　「正当な理由」①関係</t>
    <rPh sb="3" eb="5">
      <t>セイトウ</t>
    </rPh>
    <rPh sb="6" eb="8">
      <t>リユウ</t>
    </rPh>
    <rPh sb="10" eb="12">
      <t>カンケイ</t>
    </rPh>
    <phoneticPr fontId="19"/>
  </si>
  <si>
    <t>【</t>
  </si>
  <si>
    <t>特定事業所集中減算に係る再計算書</t>
    <rPh sb="12" eb="15">
      <t>サイケイサン</t>
    </rPh>
    <rPh sb="15" eb="16">
      <t>ショ</t>
    </rPh>
    <phoneticPr fontId="19"/>
  </si>
  <si>
    <t>】</t>
  </si>
  <si>
    <t>№</t>
  </si>
  <si>
    <t>介護保険
事業所番号</t>
    <rPh sb="0" eb="2">
      <t>カイゴ</t>
    </rPh>
    <rPh sb="2" eb="4">
      <t>ホケン</t>
    </rPh>
    <rPh sb="5" eb="8">
      <t>ジギョウショ</t>
    </rPh>
    <rPh sb="8" eb="10">
      <t>バンゴウ</t>
    </rPh>
    <phoneticPr fontId="19"/>
  </si>
  <si>
    <t>E町</t>
    <rPh sb="1" eb="2">
      <t>マチ</t>
    </rPh>
    <phoneticPr fontId="19"/>
  </si>
  <si>
    <t>居宅サービス事業所名</t>
    <rPh sb="0" eb="2">
      <t>キョタク</t>
    </rPh>
    <rPh sb="6" eb="9">
      <t>ジギョウショ</t>
    </rPh>
    <rPh sb="9" eb="10">
      <t>メイ</t>
    </rPh>
    <phoneticPr fontId="19"/>
  </si>
  <si>
    <t>訪問介護</t>
  </si>
  <si>
    <t>［再計算結果］</t>
    <rPh sb="1" eb="4">
      <t>サイケイサン</t>
    </rPh>
    <rPh sb="4" eb="6">
      <t>ケッカ</t>
    </rPh>
    <phoneticPr fontId="19"/>
  </si>
  <si>
    <t>「受入可否」欄は、○印又は×印を記入すること。</t>
    <rPh sb="3" eb="5">
      <t>カヒ</t>
    </rPh>
    <rPh sb="10" eb="11">
      <t>イン</t>
    </rPh>
    <rPh sb="11" eb="12">
      <t>マタ</t>
    </rPh>
    <rPh sb="14" eb="15">
      <t>イン</t>
    </rPh>
    <phoneticPr fontId="19"/>
  </si>
  <si>
    <t>通所介護及び地域密着型通所介護</t>
    <rPh sb="0" eb="2">
      <t>ツウショ</t>
    </rPh>
    <rPh sb="4" eb="5">
      <t>オヨ</t>
    </rPh>
    <phoneticPr fontId="19"/>
  </si>
  <si>
    <t>福祉用具貸与</t>
    <rPh sb="0" eb="2">
      <t>フクシ</t>
    </rPh>
    <rPh sb="2" eb="4">
      <t>ヨウグ</t>
    </rPh>
    <rPh sb="4" eb="6">
      <t>タイヨ</t>
    </rPh>
    <phoneticPr fontId="19"/>
  </si>
  <si>
    <t>※</t>
  </si>
  <si>
    <t>当該居宅介護支援事業所の運営規程に定める「通常の事業の実施地域」内にある居宅サービス事業所について記載すること。</t>
    <rPh sb="32" eb="33">
      <t>ナイ</t>
    </rPh>
    <rPh sb="36" eb="38">
      <t>キョタク</t>
    </rPh>
    <rPh sb="42" eb="45">
      <t>ジギョウショ</t>
    </rPh>
    <rPh sb="49" eb="51">
      <t>キサイ</t>
    </rPh>
    <phoneticPr fontId="19"/>
  </si>
  <si>
    <t>法人名</t>
    <rPh sb="0" eb="2">
      <t>ホウジン</t>
    </rPh>
    <rPh sb="2" eb="3">
      <t>メイ</t>
    </rPh>
    <phoneticPr fontId="19"/>
  </si>
  <si>
    <t>受入
可否</t>
    <rPh sb="0" eb="2">
      <t>ウケイレ</t>
    </rPh>
    <rPh sb="3" eb="5">
      <t>カヒ</t>
    </rPh>
    <phoneticPr fontId="19"/>
  </si>
  <si>
    <t>③</t>
  </si>
  <si>
    <t>受け入れができない理由</t>
    <rPh sb="0" eb="1">
      <t>ウ</t>
    </rPh>
    <rPh sb="2" eb="3">
      <t>イ</t>
    </rPh>
    <rPh sb="9" eb="11">
      <t>リユウ</t>
    </rPh>
    <phoneticPr fontId="19"/>
  </si>
  <si>
    <t xml:space="preserve">（C） </t>
  </si>
  <si>
    <t>（A）</t>
  </si>
  <si>
    <t>当該居宅介護支援事業所の運営規程に定める「通常の事業の実施地域」内にある居宅サービス事業所について記載すること。</t>
  </si>
  <si>
    <t>●正当な理由</t>
    <rPh sb="1" eb="3">
      <t>セイトウ</t>
    </rPh>
    <rPh sb="4" eb="6">
      <t>リユウ</t>
    </rPh>
    <phoneticPr fontId="19"/>
  </si>
  <si>
    <t>（様式４）</t>
  </si>
  <si>
    <t>２</t>
  </si>
  <si>
    <t>代表取締役　○○　○○</t>
    <rPh sb="0" eb="2">
      <t>ダイヒョウ</t>
    </rPh>
    <rPh sb="2" eb="5">
      <t>トリシマリヤク</t>
    </rPh>
    <phoneticPr fontId="19"/>
  </si>
  <si>
    <r>
      <t>⑥</t>
    </r>
    <r>
      <rPr>
        <sz val="11"/>
        <color indexed="8"/>
        <rFont val="ＭＳ Ｐゴシック"/>
      </rPr>
      <t>の</t>
    </r>
    <r>
      <rPr>
        <sz val="12"/>
        <color indexed="8"/>
        <rFont val="ＭＳ Ｐゴシック"/>
      </rPr>
      <t>イ</t>
    </r>
  </si>
  <si>
    <t>居宅サービス計画に位置付けた居宅サービス事業所</t>
    <rPh sb="0" eb="2">
      <t>キョタク</t>
    </rPh>
    <rPh sb="6" eb="8">
      <t>ケイカク</t>
    </rPh>
    <rPh sb="9" eb="12">
      <t>イチヅ</t>
    </rPh>
    <rPh sb="14" eb="16">
      <t>キョタク</t>
    </rPh>
    <rPh sb="20" eb="23">
      <t>ジギョウショ</t>
    </rPh>
    <phoneticPr fontId="19"/>
  </si>
  <si>
    <t>⑥のロ</t>
  </si>
  <si>
    <t>Ａ市</t>
    <rPh sb="1" eb="2">
      <t>シ</t>
    </rPh>
    <phoneticPr fontId="19"/>
  </si>
  <si>
    <t>　 計画の作成や変更時等に適正なケアマネジメントを実施し、利用者の希望、ニーズ、解決すべき課題、課題の解決のための援助ができる事業所を検討したが、当該事業所を位置付けることが適正であると判断される。</t>
  </si>
  <si>
    <t>介護支援専門員氏名：</t>
  </si>
  <si>
    <t>判定期間</t>
    <rPh sb="0" eb="2">
      <t>ハンテイ</t>
    </rPh>
    <rPh sb="2" eb="4">
      <t>キカン</t>
    </rPh>
    <phoneticPr fontId="19"/>
  </si>
  <si>
    <t>計</t>
    <rPh sb="0" eb="1">
      <t>ケイ</t>
    </rPh>
    <phoneticPr fontId="19"/>
  </si>
  <si>
    <t>当該事業を位置付けた
居宅サービス計画数</t>
    <rPh sb="0" eb="2">
      <t>トウガイ</t>
    </rPh>
    <rPh sb="2" eb="4">
      <t>ジギョウ</t>
    </rPh>
    <rPh sb="5" eb="7">
      <t>イチ</t>
    </rPh>
    <rPh sb="7" eb="8">
      <t>ツ</t>
    </rPh>
    <phoneticPr fontId="19"/>
  </si>
  <si>
    <t>（２）</t>
  </si>
  <si>
    <t>（B）/（A）
×100</t>
  </si>
  <si>
    <t>居宅サービス計画数内訳表</t>
    <rPh sb="8" eb="9">
      <t>スウ</t>
    </rPh>
    <rPh sb="9" eb="11">
      <t>ウチワケ</t>
    </rPh>
    <rPh sb="11" eb="12">
      <t>ヒョウ</t>
    </rPh>
    <phoneticPr fontId="19"/>
  </si>
  <si>
    <t>F市</t>
    <rPh sb="1" eb="2">
      <t>シ</t>
    </rPh>
    <phoneticPr fontId="19"/>
  </si>
  <si>
    <t>有限会社C　二事業所</t>
    <rPh sb="6" eb="7">
      <t>ニ</t>
    </rPh>
    <phoneticPr fontId="19"/>
  </si>
  <si>
    <t>（３）</t>
  </si>
  <si>
    <t>「正当な理由」をもって
紹介率最高法人の事業所を
位置付けた居宅サービス計画数
（様式４のとおり）</t>
    <rPh sb="1" eb="3">
      <t>セイトウ</t>
    </rPh>
    <rPh sb="4" eb="6">
      <t>リユウ</t>
    </rPh>
    <rPh sb="12" eb="14">
      <t>ショウカイ</t>
    </rPh>
    <rPh sb="14" eb="15">
      <t>リツ</t>
    </rPh>
    <rPh sb="15" eb="17">
      <t>サイコウ</t>
    </rPh>
    <rPh sb="17" eb="19">
      <t>ホウジン</t>
    </rPh>
    <rPh sb="20" eb="23">
      <t>ジギョウショ</t>
    </rPh>
    <rPh sb="25" eb="27">
      <t>イチ</t>
    </rPh>
    <rPh sb="27" eb="28">
      <t>ツ</t>
    </rPh>
    <rPh sb="30" eb="32">
      <t>キョタク</t>
    </rPh>
    <rPh sb="36" eb="38">
      <t>ケイカク</t>
    </rPh>
    <rPh sb="38" eb="39">
      <t>スウ</t>
    </rPh>
    <rPh sb="41" eb="43">
      <t>ヨウシキ</t>
    </rPh>
    <phoneticPr fontId="19"/>
  </si>
  <si>
    <t>○</t>
  </si>
  <si>
    <t>（４）</t>
  </si>
  <si>
    <t>（１）のうち（３）を除いた
居宅サービス計画数</t>
    <rPh sb="10" eb="11">
      <t>ノゾ</t>
    </rPh>
    <phoneticPr fontId="19"/>
  </si>
  <si>
    <t xml:space="preserve">（Ｄ） </t>
  </si>
  <si>
    <t>有限会社C</t>
  </si>
  <si>
    <t>（５）</t>
  </si>
  <si>
    <t>（２）のうち（３）を除いた
居宅サービス計画数</t>
    <rPh sb="10" eb="11">
      <t>ノゾ</t>
    </rPh>
    <phoneticPr fontId="19"/>
  </si>
  <si>
    <t xml:space="preserve">（Ｅ） </t>
  </si>
  <si>
    <t>●居宅サービス事業所名</t>
    <rPh sb="1" eb="3">
      <t>キョタク</t>
    </rPh>
    <rPh sb="9" eb="10">
      <t>ショ</t>
    </rPh>
    <phoneticPr fontId="19"/>
  </si>
  <si>
    <t>利用者名</t>
    <rPh sb="0" eb="3">
      <t>リヨウシャ</t>
    </rPh>
    <rPh sb="3" eb="4">
      <t>メイ</t>
    </rPh>
    <phoneticPr fontId="19"/>
  </si>
  <si>
    <t>「計」欄は、○印の数の計を記入すること。</t>
    <rPh sb="1" eb="2">
      <t>ケイ</t>
    </rPh>
    <rPh sb="2" eb="3">
      <t>キカン</t>
    </rPh>
    <rPh sb="3" eb="4">
      <t>ラン</t>
    </rPh>
    <rPh sb="7" eb="8">
      <t>イン</t>
    </rPh>
    <rPh sb="9" eb="10">
      <t>スウ</t>
    </rPh>
    <rPh sb="11" eb="12">
      <t>ケイ</t>
    </rPh>
    <rPh sb="13" eb="15">
      <t>キニュウ</t>
    </rPh>
    <phoneticPr fontId="19"/>
  </si>
  <si>
    <t>「判定期間」欄は、○印を記入すること。</t>
    <rPh sb="1" eb="3">
      <t>ハンテイ</t>
    </rPh>
    <rPh sb="3" eb="5">
      <t>キカン</t>
    </rPh>
    <rPh sb="6" eb="7">
      <t>ラン</t>
    </rPh>
    <rPh sb="10" eb="11">
      <t>イン</t>
    </rPh>
    <rPh sb="12" eb="14">
      <t>キニュウ</t>
    </rPh>
    <phoneticPr fontId="19"/>
  </si>
  <si>
    <t>居宅サービス事業所の選択に係る確認書</t>
    <rPh sb="0" eb="2">
      <t>キョタク</t>
    </rPh>
    <rPh sb="6" eb="9">
      <t>ジギョウショ</t>
    </rPh>
    <rPh sb="10" eb="12">
      <t>センタク</t>
    </rPh>
    <rPh sb="13" eb="14">
      <t>カカ</t>
    </rPh>
    <rPh sb="15" eb="18">
      <t>カクニンショ</t>
    </rPh>
    <phoneticPr fontId="19"/>
  </si>
  <si>
    <t>１</t>
  </si>
  <si>
    <t>有限会社B</t>
  </si>
  <si>
    <r>
      <t>居</t>
    </r>
    <r>
      <rPr>
        <sz val="11"/>
        <color indexed="8"/>
        <rFont val="ＭＳ Ｐゴシック"/>
      </rPr>
      <t xml:space="preserve">宅サービス名 </t>
    </r>
    <r>
      <rPr>
        <sz val="6"/>
        <color indexed="8"/>
        <rFont val="ＭＳ Ｐゴシック"/>
      </rPr>
      <t xml:space="preserve"> </t>
    </r>
    <r>
      <rPr>
        <sz val="11"/>
        <color indexed="8"/>
        <rFont val="ＭＳ Ｐゴシック"/>
      </rPr>
      <t>：</t>
    </r>
    <rPh sb="0" eb="2">
      <t>キョタク</t>
    </rPh>
    <rPh sb="6" eb="7">
      <t>メイ</t>
    </rPh>
    <phoneticPr fontId="19"/>
  </si>
  <si>
    <t>有限会社B　ハ事業所</t>
  </si>
  <si>
    <r>
      <t>上</t>
    </r>
    <r>
      <rPr>
        <sz val="11"/>
        <color indexed="8"/>
        <rFont val="ＭＳ Ｐゴシック"/>
      </rPr>
      <t xml:space="preserve">記事業所を居宅サービス計画に位置付けた期間 ： </t>
    </r>
    <r>
      <rPr>
        <u/>
        <sz val="11"/>
        <color indexed="8"/>
        <rFont val="ＭＳ Ｐゴシック"/>
      </rPr>
      <t>令和　　　年　　　月　～　令和　　　年　　　月</t>
    </r>
    <rPh sb="0" eb="2">
      <t>ジョウキ</t>
    </rPh>
    <rPh sb="2" eb="5">
      <t>ジギョウショ</t>
    </rPh>
    <rPh sb="6" eb="8">
      <t>キョタク</t>
    </rPh>
    <rPh sb="12" eb="14">
      <t>ケイカク</t>
    </rPh>
    <rPh sb="15" eb="17">
      <t>イチ</t>
    </rPh>
    <rPh sb="17" eb="18">
      <t>ツ</t>
    </rPh>
    <rPh sb="20" eb="22">
      <t>キカン</t>
    </rPh>
    <rPh sb="25" eb="27">
      <t>レイワ</t>
    </rPh>
    <rPh sb="38" eb="40">
      <t>レイワ</t>
    </rPh>
    <phoneticPr fontId="19"/>
  </si>
  <si>
    <t>介護保険事業所番号</t>
    <rPh sb="4" eb="7">
      <t>ジギョウショ</t>
    </rPh>
    <rPh sb="7" eb="9">
      <t>バンゴウ</t>
    </rPh>
    <phoneticPr fontId="19"/>
  </si>
  <si>
    <t>３</t>
  </si>
  <si>
    <t>　判定期間の１月当たりの平均居宅サービス計画数が、２０件以下である。</t>
  </si>
  <si>
    <t>　 玉野市長　殿</t>
    <rPh sb="2" eb="4">
      <t>タマノ</t>
    </rPh>
    <rPh sb="7" eb="8">
      <t>ドノ</t>
    </rPh>
    <phoneticPr fontId="19"/>
  </si>
  <si>
    <t>４</t>
  </si>
  <si>
    <t>G市</t>
    <rPh sb="1" eb="2">
      <t>シ</t>
    </rPh>
    <phoneticPr fontId="19"/>
  </si>
  <si>
    <t>利用者及びその家族に対して情報提供をした他事業所</t>
    <rPh sb="0" eb="3">
      <t>リヨウシャ</t>
    </rPh>
    <rPh sb="3" eb="4">
      <t>オヨ</t>
    </rPh>
    <rPh sb="7" eb="9">
      <t>カゾク</t>
    </rPh>
    <rPh sb="10" eb="11">
      <t>タイ</t>
    </rPh>
    <rPh sb="13" eb="15">
      <t>ジョウホウ</t>
    </rPh>
    <rPh sb="15" eb="17">
      <t>テイキョウ</t>
    </rPh>
    <rPh sb="20" eb="21">
      <t>タ</t>
    </rPh>
    <rPh sb="21" eb="24">
      <t>ジギョウショ</t>
    </rPh>
    <phoneticPr fontId="19"/>
  </si>
  <si>
    <t>６</t>
  </si>
  <si>
    <t>市町村が発行する事業所一覧表　　</t>
    <rPh sb="0" eb="1">
      <t>シ</t>
    </rPh>
    <rPh sb="1" eb="2">
      <t>マチ</t>
    </rPh>
    <rPh sb="2" eb="3">
      <t>ソン</t>
    </rPh>
    <rPh sb="4" eb="6">
      <t>ハッコウ</t>
    </rPh>
    <rPh sb="8" eb="11">
      <t>ジギョウショ</t>
    </rPh>
    <rPh sb="11" eb="14">
      <t>イチランヒョウ</t>
    </rPh>
    <phoneticPr fontId="19"/>
  </si>
  <si>
    <t>その他の資料　　　　　　　　　　　　　　　　　　　　                                 　　　　　　　　 　）</t>
    <rPh sb="2" eb="3">
      <t>タ</t>
    </rPh>
    <rPh sb="4" eb="6">
      <t>シリョウ</t>
    </rPh>
    <phoneticPr fontId="19"/>
  </si>
  <si>
    <t>　 私は、上記の居宅サービスの提供を受けるに当たり、上記４に記載された理由により、当該事業所を選択しました。</t>
    <rPh sb="2" eb="3">
      <t>ワタシ</t>
    </rPh>
    <rPh sb="5" eb="7">
      <t>ジョウキ</t>
    </rPh>
    <rPh sb="8" eb="10">
      <t>キョタク</t>
    </rPh>
    <rPh sb="15" eb="17">
      <t>テイキョウ</t>
    </rPh>
    <rPh sb="18" eb="19">
      <t>ウ</t>
    </rPh>
    <rPh sb="22" eb="23">
      <t>ア</t>
    </rPh>
    <rPh sb="26" eb="28">
      <t>ジョウキ</t>
    </rPh>
    <rPh sb="30" eb="32">
      <t>キサイ</t>
    </rPh>
    <rPh sb="35" eb="37">
      <t>リユウ</t>
    </rPh>
    <rPh sb="41" eb="43">
      <t>トウガイ</t>
    </rPh>
    <rPh sb="43" eb="46">
      <t>ジギョウショ</t>
    </rPh>
    <rPh sb="47" eb="49">
      <t>センタク</t>
    </rPh>
    <phoneticPr fontId="19"/>
  </si>
  <si>
    <t>利用者氏名：</t>
    <rPh sb="0" eb="3">
      <t>リヨウシャ</t>
    </rPh>
    <rPh sb="3" eb="5">
      <t>シメイ</t>
    </rPh>
    <phoneticPr fontId="19"/>
  </si>
  <si>
    <t>※　当確認書の内容によっては、「正当な理由」と判断できない場合があります。</t>
    <rPh sb="2" eb="3">
      <t>トウ</t>
    </rPh>
    <rPh sb="3" eb="6">
      <t>カクニンショ</t>
    </rPh>
    <rPh sb="7" eb="9">
      <t>ナイヨウ</t>
    </rPh>
    <rPh sb="16" eb="18">
      <t>セイトウ</t>
    </rPh>
    <rPh sb="19" eb="21">
      <t>リユウ</t>
    </rPh>
    <rPh sb="23" eb="25">
      <t>ハンダン</t>
    </rPh>
    <rPh sb="29" eb="31">
      <t>バアイ</t>
    </rPh>
    <phoneticPr fontId="19"/>
  </si>
  <si>
    <t>玉野市○○○○</t>
    <rPh sb="0" eb="2">
      <t>タマノ</t>
    </rPh>
    <rPh sb="2" eb="3">
      <t>シ</t>
    </rPh>
    <phoneticPr fontId="19"/>
  </si>
  <si>
    <t>○○株式会社</t>
    <rPh sb="2" eb="6">
      <t>カブシキガイシャ</t>
    </rPh>
    <phoneticPr fontId="19"/>
  </si>
  <si>
    <t>○○きょたくかいごしえんじぎょうしょ</t>
  </si>
  <si>
    <t>○○居宅介護支援事業所</t>
    <rPh sb="2" eb="4">
      <t>キョタク</t>
    </rPh>
    <rPh sb="4" eb="6">
      <t>カイゴ</t>
    </rPh>
    <rPh sb="6" eb="8">
      <t>シエン</t>
    </rPh>
    <rPh sb="8" eb="11">
      <t>ジギョウショ</t>
    </rPh>
    <phoneticPr fontId="19"/>
  </si>
  <si>
    <t>管理者　○○　○○</t>
    <rPh sb="0" eb="3">
      <t>カンリシャ</t>
    </rPh>
    <phoneticPr fontId="19"/>
  </si>
  <si>
    <t>Ｃ市</t>
    <rPh sb="1" eb="2">
      <t>シ</t>
    </rPh>
    <phoneticPr fontId="19"/>
  </si>
  <si>
    <t>Ｄ町</t>
    <rPh sb="1" eb="2">
      <t>マチ</t>
    </rPh>
    <phoneticPr fontId="19"/>
  </si>
  <si>
    <t>　 当該居宅介護支援事業所の運営規程に定める「通常の事業の実施地域」に、訪問介護サービス等事業所が、各サービスごとでみた場合に１０事業所以下であり、かつ、人員、設備等から他事業所での受け入れができないことにより、選択できる事業所が２事業所以下である。
※　「居宅サービス事業所一覧表」（様式２）に記入すること。</t>
    <rPh sb="36" eb="38">
      <t>ホウモン</t>
    </rPh>
    <rPh sb="38" eb="40">
      <t>カイゴ</t>
    </rPh>
    <rPh sb="116" eb="119">
      <t>ジギョウショ</t>
    </rPh>
    <rPh sb="119" eb="121">
      <t>イカ</t>
    </rPh>
    <phoneticPr fontId="19"/>
  </si>
  <si>
    <t>※該当する項目に○印を記入してください。</t>
    <rPh sb="1" eb="3">
      <t>ガイトウ</t>
    </rPh>
    <rPh sb="5" eb="7">
      <t>コウモク</t>
    </rPh>
    <rPh sb="9" eb="10">
      <t>シルシ</t>
    </rPh>
    <rPh sb="11" eb="13">
      <t>キニュウ</t>
    </rPh>
    <phoneticPr fontId="19"/>
  </si>
  <si>
    <t>令和　　　年　　　月　　　日</t>
    <rPh sb="0" eb="2">
      <t>レイワ</t>
    </rPh>
    <rPh sb="5" eb="6">
      <t>ネン</t>
    </rPh>
    <rPh sb="9" eb="10">
      <t>ツキ</t>
    </rPh>
    <rPh sb="13" eb="14">
      <t>ヒ</t>
    </rPh>
    <phoneticPr fontId="19"/>
  </si>
  <si>
    <t>８０％を超えている場合は、シート様式１．１に入力願います。</t>
    <rPh sb="4" eb="5">
      <t>コ</t>
    </rPh>
    <rPh sb="9" eb="11">
      <t>バアイ</t>
    </rPh>
    <rPh sb="16" eb="18">
      <t>ヨウシキ</t>
    </rPh>
    <rPh sb="22" eb="24">
      <t>ニュウリョク</t>
    </rPh>
    <rPh sb="24" eb="25">
      <t>ネガ</t>
    </rPh>
    <phoneticPr fontId="19"/>
  </si>
  <si>
    <t>令和</t>
    <rPh sb="0" eb="2">
      <t>レイワ</t>
    </rPh>
    <phoneticPr fontId="19"/>
  </si>
  <si>
    <t>特定事業所集中減算に係る理由書</t>
    <rPh sb="12" eb="15">
      <t>リユウショ</t>
    </rPh>
    <phoneticPr fontId="19"/>
  </si>
  <si>
    <t>（押印不要）</t>
    <rPh sb="1" eb="3">
      <t>オウイン</t>
    </rPh>
    <rPh sb="3" eb="5">
      <t>フヨウ</t>
    </rPh>
    <phoneticPr fontId="19"/>
  </si>
  <si>
    <t>【全サービス共通】</t>
    <rPh sb="1" eb="2">
      <t>ゼン</t>
    </rPh>
    <rPh sb="6" eb="8">
      <t>キョウツウ</t>
    </rPh>
    <phoneticPr fontId="19"/>
  </si>
  <si>
    <t>後</t>
    <rPh sb="0" eb="1">
      <t>ウシ</t>
    </rPh>
    <phoneticPr fontId="19"/>
  </si>
  <si>
    <t>令和８年　　月　　日</t>
    <rPh sb="0" eb="2">
      <t>レイワ</t>
    </rPh>
    <rPh sb="6" eb="7">
      <t>ガツ</t>
    </rPh>
    <rPh sb="9" eb="10">
      <t>ニチ</t>
    </rPh>
    <phoneticPr fontId="19"/>
  </si>
</sst>
</file>

<file path=xl/styles.xml><?xml version="1.0" encoding="utf-8"?>
<styleSheet xmlns="http://schemas.openxmlformats.org/spreadsheetml/2006/main" xmlns:r="http://schemas.openxmlformats.org/officeDocument/2006/relationships" xmlns:mc="http://schemas.openxmlformats.org/markup-compatibility/2006">
  <numFmts count="7">
    <numFmt numFmtId="176" formatCode="#&quot;月&quot;"/>
    <numFmt numFmtId="177" formatCode="&quot;〒&quot;000&quot;-&quot;0000"/>
    <numFmt numFmtId="178" formatCode="#,##0_ "/>
    <numFmt numFmtId="179" formatCode="#,##0.0_ "/>
    <numFmt numFmtId="180" formatCode="#,###&quot;人&quot;"/>
    <numFmt numFmtId="181" formatCode="0.0%"/>
    <numFmt numFmtId="182" formatCode="#,##0;&quot;△ &quot;#,##0"/>
  </numFmts>
  <fonts count="43">
    <font>
      <sz val="11"/>
      <color indexed="8"/>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auto="1"/>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6"/>
      <color indexed="8"/>
      <name val="ＭＳ Ｐゴシック"/>
      <family val="3"/>
    </font>
    <font>
      <u/>
      <sz val="11"/>
      <color indexed="8"/>
      <name val="ＭＳ Ｐゴシック"/>
      <family val="3"/>
    </font>
    <font>
      <sz val="16"/>
      <color indexed="8"/>
      <name val="ＭＳ ゴシック"/>
      <family val="3"/>
    </font>
    <font>
      <sz val="14"/>
      <color indexed="8"/>
      <name val="ＭＳ Ｐゴシック"/>
      <family val="3"/>
    </font>
    <font>
      <sz val="10"/>
      <color indexed="8"/>
      <name val="ＭＳ Ｐゴシック"/>
      <family val="3"/>
    </font>
    <font>
      <sz val="11"/>
      <color rgb="FFFF0000"/>
      <name val="ＭＳ Ｐゴシック"/>
      <family val="3"/>
    </font>
    <font>
      <sz val="8"/>
      <color indexed="8"/>
      <name val="ＭＳ Ｐゴシック"/>
      <family val="3"/>
    </font>
    <font>
      <sz val="11"/>
      <color indexed="55"/>
      <name val="ＭＳ Ｐゴシック"/>
      <family val="3"/>
    </font>
    <font>
      <sz val="12"/>
      <color rgb="FFFF0000"/>
      <name val="ＭＳ ゴシック"/>
      <family val="3"/>
    </font>
    <font>
      <sz val="12"/>
      <color indexed="8"/>
      <name val="ＭＳ Ｐゴシック"/>
      <family val="3"/>
    </font>
    <font>
      <b/>
      <sz val="16"/>
      <color indexed="8"/>
      <name val="ＭＳ ゴシック"/>
      <family val="3"/>
    </font>
    <font>
      <b/>
      <sz val="14"/>
      <color indexed="8"/>
      <name val="ＭＳ Ｐゴシック"/>
      <family val="3"/>
    </font>
    <font>
      <b/>
      <sz val="16"/>
      <color indexed="8"/>
      <name val="ＭＳ Ｐゴシック"/>
      <family val="3"/>
    </font>
    <font>
      <b/>
      <sz val="12"/>
      <color indexed="8"/>
      <name val="ＭＳ Ｐゴシック"/>
      <family val="3"/>
    </font>
    <font>
      <strike/>
      <sz val="11"/>
      <color indexed="10"/>
      <name val="ＭＳ Ｐゴシック"/>
      <family val="3"/>
    </font>
    <font>
      <sz val="16"/>
      <color indexed="8"/>
      <name val="ＭＳ Ｐゴシック"/>
      <family val="3"/>
    </font>
    <font>
      <b/>
      <sz val="14"/>
      <color indexed="8"/>
      <name val="ＭＳ ゴシック"/>
      <family val="3"/>
    </font>
    <font>
      <b/>
      <sz val="11"/>
      <color indexed="10"/>
      <name val="ＭＳ Ｐゴシック"/>
      <family val="3"/>
    </font>
    <font>
      <sz val="11"/>
      <color indexed="8"/>
      <name val="ＭＳ ゴシック"/>
      <family val="3"/>
    </font>
    <font>
      <sz val="12"/>
      <color indexed="8"/>
      <name val="ＭＳ ゴシック"/>
      <family val="3"/>
    </font>
    <font>
      <b/>
      <sz val="11"/>
      <color auto="1"/>
      <name val="ＭＳ Ｐゴシック"/>
      <family val="3"/>
    </font>
    <font>
      <b/>
      <sz val="14"/>
      <color auto="1"/>
      <name val="ＭＳ Ｐゴシック"/>
      <family val="3"/>
    </font>
    <font>
      <sz val="10"/>
      <color auto="1"/>
      <name val="ＭＳ Ｐゴシック"/>
      <family val="3"/>
    </font>
  </fonts>
  <fills count="25">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43"/>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26"/>
        <bgColor indexed="64"/>
      </patternFill>
    </fill>
    <fill>
      <patternFill patternType="solid">
        <fgColor indexed="22"/>
        <bgColor indexed="64"/>
      </patternFill>
    </fill>
    <fill>
      <patternFill patternType="solid">
        <fgColor indexed="13"/>
        <bgColor indexed="64"/>
      </patternFill>
    </fill>
  </fills>
  <borders count="16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top/>
      <bottom/>
      <diagonal/>
    </border>
    <border>
      <left style="thin">
        <color indexed="64"/>
      </left>
      <right/>
      <top/>
      <bottom style="hair">
        <color indexed="64"/>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top style="thin">
        <color indexed="64"/>
      </top>
      <bottom/>
      <diagonal/>
    </border>
    <border>
      <left/>
      <right/>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right/>
      <top style="hair">
        <color indexed="64"/>
      </top>
      <bottom/>
      <diagonal/>
    </border>
    <border>
      <left/>
      <right/>
      <top style="thin">
        <color indexed="64"/>
      </top>
      <bottom style="hair">
        <color indexed="64"/>
      </bottom>
      <diagonal/>
    </border>
    <border>
      <left/>
      <right/>
      <top style="hair">
        <color indexed="64"/>
      </top>
      <bottom style="hair">
        <color indexed="64"/>
      </bottom>
      <diagonal/>
    </border>
    <border>
      <left/>
      <right style="thin">
        <color indexed="64"/>
      </right>
      <top style="thin">
        <color indexed="64"/>
      </top>
      <bottom/>
      <diagonal/>
    </border>
    <border>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diagonal/>
    </border>
    <border>
      <left style="hair">
        <color indexed="64"/>
      </left>
      <right/>
      <top style="thin">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diagonal/>
    </border>
    <border>
      <left/>
      <right style="hair">
        <color indexed="64"/>
      </right>
      <top style="thin">
        <color indexed="64"/>
      </top>
      <bottom/>
      <diagonal/>
    </border>
    <border>
      <left/>
      <right style="hair">
        <color indexed="64"/>
      </right>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style="thin">
        <color indexed="64"/>
      </right>
      <top/>
      <bottom/>
      <diagonal/>
    </border>
    <border>
      <left/>
      <right style="hair">
        <color indexed="64"/>
      </right>
      <top style="thin">
        <color indexed="64"/>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hair">
        <color indexed="64"/>
      </left>
      <right style="thin">
        <color indexed="64"/>
      </right>
      <top style="hair">
        <color indexed="64"/>
      </top>
      <bottom/>
      <diagonal/>
    </border>
    <border>
      <left/>
      <right style="hair">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style="thin">
        <color indexed="64"/>
      </bottom>
      <diagonal/>
    </border>
    <border>
      <left style="hair">
        <color indexed="64"/>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style="medium">
        <color indexed="64"/>
      </left>
      <right style="hair">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style="hair">
        <color indexed="64"/>
      </left>
      <right style="hair">
        <color indexed="64"/>
      </right>
      <top style="medium">
        <color indexed="64"/>
      </top>
      <bottom style="medium">
        <color indexed="64"/>
      </bottom>
      <diagonal/>
    </border>
    <border>
      <left/>
      <right/>
      <top/>
      <bottom style="medium">
        <color indexed="64"/>
      </bottom>
      <diagonal/>
    </border>
    <border>
      <left style="thin">
        <color indexed="64"/>
      </left>
      <right/>
      <top style="medium">
        <color indexed="64"/>
      </top>
      <bottom/>
      <diagonal/>
    </border>
    <border>
      <left style="hair">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style="medium">
        <color indexed="64"/>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right style="hair">
        <color indexed="64"/>
      </right>
      <top style="medium">
        <color indexed="64"/>
      </top>
      <bottom style="medium">
        <color indexed="64"/>
      </bottom>
      <diagonal/>
    </border>
    <border diagonalDown="1">
      <left style="medium">
        <color indexed="64"/>
      </left>
      <right/>
      <top style="medium">
        <color indexed="64"/>
      </top>
      <bottom style="hair">
        <color indexed="64"/>
      </bottom>
      <diagonal style="thin">
        <color indexed="64"/>
      </diagonal>
    </border>
    <border diagonalDown="1">
      <left style="medium">
        <color indexed="64"/>
      </left>
      <right/>
      <top style="hair">
        <color indexed="64"/>
      </top>
      <bottom style="thin">
        <color indexed="64"/>
      </bottom>
      <diagonal style="thin">
        <color indexed="64"/>
      </diagonal>
    </border>
    <border diagonalDown="1">
      <left style="medium">
        <color indexed="64"/>
      </left>
      <right/>
      <top style="thin">
        <color indexed="64"/>
      </top>
      <bottom style="hair">
        <color indexed="64"/>
      </bottom>
      <diagonal style="thin">
        <color indexed="64"/>
      </diagonal>
    </border>
    <border>
      <left style="hair">
        <color indexed="64"/>
      </left>
      <right style="medium">
        <color indexed="64"/>
      </right>
      <top style="medium">
        <color indexed="64"/>
      </top>
      <bottom style="thin">
        <color indexed="64"/>
      </bottom>
      <diagonal/>
    </border>
    <border>
      <left style="hair">
        <color indexed="64"/>
      </left>
      <right style="medium">
        <color indexed="64"/>
      </right>
      <top style="thin">
        <color indexed="64"/>
      </top>
      <bottom style="medium">
        <color indexed="64"/>
      </bottom>
      <diagonal/>
    </border>
    <border diagonalDown="1">
      <left/>
      <right style="medium">
        <color indexed="64"/>
      </right>
      <top style="medium">
        <color indexed="64"/>
      </top>
      <bottom style="hair">
        <color indexed="64"/>
      </bottom>
      <diagonal style="thin">
        <color indexed="64"/>
      </diagonal>
    </border>
    <border diagonalDown="1">
      <left/>
      <right style="medium">
        <color indexed="64"/>
      </right>
      <top style="hair">
        <color indexed="64"/>
      </top>
      <bottom style="thin">
        <color indexed="64"/>
      </bottom>
      <diagonal style="thin">
        <color indexed="64"/>
      </diagonal>
    </border>
    <border diagonalDown="1">
      <left/>
      <right style="medium">
        <color indexed="64"/>
      </right>
      <top style="thin">
        <color indexed="64"/>
      </top>
      <bottom style="hair">
        <color indexed="64"/>
      </bottom>
      <diagonal style="thin">
        <color indexed="64"/>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bottom/>
      <diagonal/>
    </border>
    <border>
      <left style="hair">
        <color indexed="64"/>
      </left>
      <right/>
      <top style="hair">
        <color indexed="64"/>
      </top>
      <bottom/>
      <diagonal/>
    </border>
    <border>
      <left style="thin">
        <color indexed="64"/>
      </left>
      <right style="hair">
        <color indexed="64"/>
      </right>
      <top style="hair">
        <color indexed="64"/>
      </top>
      <bottom/>
      <diagonal/>
    </border>
  </borders>
  <cellStyleXfs count="43">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1" fillId="22" borderId="2" applyNumberFormat="0" applyAlignment="0" applyProtection="0">
      <alignment vertical="center"/>
    </xf>
    <xf numFmtId="0" fontId="6" fillId="0" borderId="3" applyNumberFormat="0" applyFill="0" applyAlignment="0" applyProtection="0">
      <alignment vertical="center"/>
    </xf>
    <xf numFmtId="0" fontId="7" fillId="7" borderId="4" applyNumberFormat="0" applyAlignment="0" applyProtection="0">
      <alignment vertical="center"/>
    </xf>
    <xf numFmtId="0" fontId="8" fillId="23" borderId="5" applyNumberFormat="0" applyAlignment="0" applyProtection="0">
      <alignment vertical="center"/>
    </xf>
    <xf numFmtId="0" fontId="9" fillId="3" borderId="0" applyNumberFormat="0" applyBorder="0" applyAlignment="0" applyProtection="0">
      <alignment vertical="center"/>
    </xf>
    <xf numFmtId="0" fontId="10" fillId="0" borderId="0">
      <alignment vertical="center"/>
    </xf>
    <xf numFmtId="0" fontId="11" fillId="4" borderId="0" applyNumberFormat="0" applyBorder="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cellStyleXfs>
  <cellXfs count="657">
    <xf numFmtId="0" fontId="0" fillId="0" borderId="0" xfId="0">
      <alignment vertical="center"/>
    </xf>
    <xf numFmtId="0" fontId="0" fillId="0" borderId="0" xfId="0" applyFont="1" applyAlignment="1">
      <alignment vertical="center"/>
    </xf>
    <xf numFmtId="0" fontId="20" fillId="0" borderId="0" xfId="0" applyFont="1" applyAlignment="1">
      <alignment vertical="center"/>
    </xf>
    <xf numFmtId="0" fontId="0" fillId="0" borderId="0" xfId="0">
      <alignment vertical="center"/>
    </xf>
    <xf numFmtId="0" fontId="0" fillId="0" borderId="0" xfId="0" applyFont="1" applyFill="1" applyAlignment="1">
      <alignment horizontal="right" vertical="center"/>
    </xf>
    <xf numFmtId="0" fontId="0" fillId="0" borderId="10" xfId="0" applyFont="1" applyFill="1" applyBorder="1" applyAlignment="1">
      <alignment horizontal="center" vertical="center" textRotation="255"/>
    </xf>
    <xf numFmtId="0" fontId="0" fillId="0" borderId="11" xfId="0" applyFont="1" applyFill="1" applyBorder="1" applyAlignment="1">
      <alignment horizontal="center" vertical="center" textRotation="255"/>
    </xf>
    <xf numFmtId="0" fontId="0" fillId="0" borderId="12" xfId="0" applyFont="1" applyFill="1" applyBorder="1" applyAlignment="1">
      <alignment horizontal="center" vertical="center" textRotation="255"/>
    </xf>
    <xf numFmtId="0" fontId="0" fillId="0" borderId="13" xfId="0" applyFont="1" applyFill="1" applyBorder="1" applyAlignment="1">
      <alignment horizontal="left" vertical="center" wrapText="1"/>
    </xf>
    <xf numFmtId="0" fontId="0" fillId="0" borderId="14" xfId="0" applyFont="1" applyBorder="1" applyAlignment="1">
      <alignment horizontal="left" vertical="center" wrapText="1"/>
    </xf>
    <xf numFmtId="0" fontId="0" fillId="0" borderId="15" xfId="0" applyFont="1" applyFill="1" applyBorder="1" applyAlignment="1">
      <alignment horizontal="center" vertical="center" shrinkToFit="1"/>
    </xf>
    <xf numFmtId="0" fontId="18" fillId="0" borderId="0" xfId="0" applyFont="1" applyFill="1" applyAlignment="1">
      <alignment horizontal="left" vertical="center"/>
    </xf>
    <xf numFmtId="0" fontId="18" fillId="0" borderId="0" xfId="0" applyFont="1" applyFill="1" applyBorder="1" applyAlignment="1">
      <alignment vertical="center"/>
    </xf>
    <xf numFmtId="0" fontId="0" fillId="0" borderId="16" xfId="0" applyNumberFormat="1" applyFont="1" applyFill="1" applyBorder="1" applyAlignment="1">
      <alignment horizontal="center" vertical="center" wrapText="1"/>
    </xf>
    <xf numFmtId="0" fontId="0" fillId="0" borderId="16" xfId="0" applyFont="1" applyFill="1" applyBorder="1" applyAlignment="1" applyProtection="1">
      <alignment horizontal="center" vertical="center"/>
      <protection locked="0"/>
    </xf>
    <xf numFmtId="0" fontId="0" fillId="0" borderId="13" xfId="0" applyFont="1" applyFill="1" applyBorder="1" applyAlignment="1">
      <alignment horizontal="left" vertical="center" wrapText="1" shrinkToFit="1"/>
    </xf>
    <xf numFmtId="0" fontId="0" fillId="0" borderId="14" xfId="0" applyFont="1" applyBorder="1" applyAlignment="1">
      <alignment horizontal="left" vertical="center" shrinkToFit="1"/>
    </xf>
    <xf numFmtId="0" fontId="0" fillId="0" borderId="11" xfId="0" applyFont="1" applyFill="1" applyBorder="1" applyAlignment="1">
      <alignment horizontal="center" vertical="center" textRotation="255" shrinkToFit="1"/>
    </xf>
    <xf numFmtId="0" fontId="0" fillId="0" borderId="12" xfId="0" applyFont="1" applyFill="1" applyBorder="1" applyAlignment="1">
      <alignment horizontal="center" vertical="center" textRotation="255" shrinkToFit="1"/>
    </xf>
    <xf numFmtId="0" fontId="0" fillId="0" borderId="17" xfId="0" applyFont="1" applyFill="1" applyBorder="1" applyAlignment="1">
      <alignment horizontal="center" vertical="center" textRotation="255" shrinkToFit="1"/>
    </xf>
    <xf numFmtId="0" fontId="0" fillId="0" borderId="18" xfId="0" applyFont="1" applyFill="1" applyBorder="1" applyAlignment="1">
      <alignment horizontal="center" vertical="center" textRotation="255" shrinkToFit="1"/>
    </xf>
    <xf numFmtId="0" fontId="0" fillId="0" borderId="19" xfId="0" applyFont="1" applyFill="1" applyBorder="1" applyAlignment="1">
      <alignment horizontal="center" vertical="center" textRotation="255" shrinkToFit="1"/>
    </xf>
    <xf numFmtId="0" fontId="0" fillId="0" borderId="0" xfId="0" applyFont="1" applyFill="1" applyBorder="1" applyAlignment="1">
      <alignment vertical="center" shrinkToFit="1"/>
    </xf>
    <xf numFmtId="0" fontId="0" fillId="0" borderId="0" xfId="0" applyFont="1" applyFill="1" applyBorder="1" applyAlignment="1">
      <alignment vertical="center" wrapText="1"/>
    </xf>
    <xf numFmtId="0" fontId="0" fillId="0" borderId="0" xfId="0" applyFont="1" applyFill="1" applyAlignment="1">
      <alignment horizontal="justify" vertical="center" wrapText="1"/>
    </xf>
    <xf numFmtId="0" fontId="0" fillId="0" borderId="20" xfId="0" applyFont="1" applyFill="1" applyBorder="1" applyAlignment="1">
      <alignment horizontal="left" vertical="center" wrapText="1"/>
    </xf>
    <xf numFmtId="0" fontId="0" fillId="0" borderId="21" xfId="0" applyFont="1" applyFill="1" applyBorder="1" applyAlignment="1">
      <alignment horizontal="left" vertical="center" wrapText="1"/>
    </xf>
    <xf numFmtId="0" fontId="0" fillId="0" borderId="22" xfId="0" applyFont="1" applyFill="1" applyBorder="1" applyAlignment="1">
      <alignment horizontal="left" vertical="center" wrapText="1"/>
    </xf>
    <xf numFmtId="0" fontId="20" fillId="0" borderId="0" xfId="0" applyFont="1" applyFill="1" applyAlignment="1">
      <alignment horizontal="justify" vertical="center"/>
    </xf>
    <xf numFmtId="0" fontId="0" fillId="0" borderId="23" xfId="0" applyFont="1" applyFill="1" applyBorder="1" applyAlignment="1">
      <alignment horizontal="left" vertical="center" shrinkToFit="1"/>
    </xf>
    <xf numFmtId="0" fontId="0" fillId="0" borderId="24" xfId="0" applyFont="1" applyFill="1" applyBorder="1" applyAlignment="1">
      <alignment horizontal="left" vertical="center" shrinkToFit="1"/>
    </xf>
    <xf numFmtId="0" fontId="18" fillId="0" borderId="0" xfId="0" applyFont="1" applyFill="1" applyAlignment="1">
      <alignment vertical="center"/>
    </xf>
    <xf numFmtId="0" fontId="0" fillId="0" borderId="16" xfId="0" applyFont="1" applyFill="1" applyBorder="1" applyAlignment="1">
      <alignment horizontal="center" vertical="center"/>
    </xf>
    <xf numFmtId="0" fontId="21" fillId="0" borderId="0" xfId="0" applyFont="1" applyFill="1" applyBorder="1" applyAlignment="1">
      <alignment horizontal="left" vertical="center" wrapText="1"/>
    </xf>
    <xf numFmtId="0" fontId="0" fillId="0" borderId="0" xfId="0" applyFont="1" applyFill="1" applyAlignment="1">
      <alignment horizontal="justify" vertical="center"/>
    </xf>
    <xf numFmtId="0" fontId="0" fillId="0" borderId="25" xfId="0" applyFont="1" applyFill="1" applyBorder="1" applyAlignment="1">
      <alignment horizontal="center" vertical="center"/>
    </xf>
    <xf numFmtId="0" fontId="0" fillId="0" borderId="26" xfId="0" applyFont="1" applyFill="1" applyBorder="1" applyAlignment="1">
      <alignment horizontal="center" vertical="center"/>
    </xf>
    <xf numFmtId="0" fontId="0" fillId="0" borderId="27" xfId="0" applyFont="1" applyFill="1" applyBorder="1" applyAlignment="1">
      <alignment horizontal="center" vertical="center"/>
    </xf>
    <xf numFmtId="0" fontId="0" fillId="0" borderId="28" xfId="0" applyFont="1" applyFill="1" applyBorder="1" applyAlignment="1">
      <alignment horizontal="center" vertical="center"/>
    </xf>
    <xf numFmtId="0" fontId="0" fillId="0" borderId="25" xfId="0" applyFont="1" applyFill="1" applyBorder="1" applyAlignment="1">
      <alignment horizontal="left" vertical="center" wrapText="1"/>
    </xf>
    <xf numFmtId="0" fontId="0" fillId="0" borderId="29" xfId="0" applyFont="1" applyBorder="1" applyAlignment="1">
      <alignment horizontal="left" vertical="center" wrapText="1"/>
    </xf>
    <xf numFmtId="0" fontId="0" fillId="0" borderId="30" xfId="0" applyFont="1" applyFill="1" applyBorder="1" applyAlignment="1">
      <alignment horizontal="center" vertical="center" shrinkToFit="1"/>
    </xf>
    <xf numFmtId="0" fontId="0" fillId="0" borderId="31" xfId="0" applyNumberFormat="1" applyFont="1" applyFill="1" applyBorder="1" applyAlignment="1">
      <alignment horizontal="center" vertical="center" wrapText="1"/>
    </xf>
    <xf numFmtId="0" fontId="0" fillId="0" borderId="31" xfId="0" applyFont="1" applyFill="1" applyBorder="1" applyAlignment="1" applyProtection="1">
      <alignment horizontal="center" vertical="center"/>
      <protection locked="0"/>
    </xf>
    <xf numFmtId="0" fontId="0" fillId="0" borderId="25" xfId="0" applyFont="1" applyFill="1" applyBorder="1" applyAlignment="1">
      <alignment horizontal="left" vertical="center" shrinkToFit="1"/>
    </xf>
    <xf numFmtId="0" fontId="0" fillId="0" borderId="29" xfId="0" applyFont="1" applyBorder="1" applyAlignment="1">
      <alignment horizontal="left" vertical="center" shrinkToFit="1"/>
    </xf>
    <xf numFmtId="176" fontId="0" fillId="0" borderId="32" xfId="0" applyNumberFormat="1" applyFont="1" applyFill="1" applyBorder="1" applyAlignment="1">
      <alignment horizontal="center" vertical="center" shrinkToFit="1"/>
    </xf>
    <xf numFmtId="176" fontId="0" fillId="0" borderId="33" xfId="0" applyNumberFormat="1" applyFont="1" applyFill="1" applyBorder="1" applyAlignment="1">
      <alignment horizontal="center" vertical="center" shrinkToFit="1"/>
    </xf>
    <xf numFmtId="176" fontId="0" fillId="0" borderId="34" xfId="0" applyNumberFormat="1" applyFont="1" applyFill="1" applyBorder="1" applyAlignment="1">
      <alignment horizontal="center" vertical="center" shrinkToFit="1"/>
    </xf>
    <xf numFmtId="0" fontId="0" fillId="0" borderId="0" xfId="0" applyFont="1" applyFill="1" applyBorder="1" applyAlignment="1">
      <alignment horizontal="left" vertical="center" wrapText="1"/>
    </xf>
    <xf numFmtId="0" fontId="0" fillId="0" borderId="26" xfId="0" applyFont="1" applyFill="1" applyBorder="1" applyAlignment="1">
      <alignment horizontal="left" vertical="center" wrapText="1"/>
    </xf>
    <xf numFmtId="0" fontId="0" fillId="0" borderId="35" xfId="0" applyFont="1" applyFill="1" applyBorder="1" applyAlignment="1">
      <alignment horizontal="left" vertical="center" wrapText="1"/>
    </xf>
    <xf numFmtId="0" fontId="0" fillId="0" borderId="36" xfId="0" applyFont="1" applyBorder="1" applyAlignment="1">
      <alignment horizontal="left" vertical="center" shrinkToFit="1"/>
    </xf>
    <xf numFmtId="0" fontId="0" fillId="0" borderId="37" xfId="0" applyFont="1" applyBorder="1" applyAlignment="1">
      <alignment horizontal="left" vertical="center" shrinkToFit="1"/>
    </xf>
    <xf numFmtId="0" fontId="0" fillId="0" borderId="31" xfId="0" applyFont="1" applyFill="1" applyBorder="1" applyAlignment="1">
      <alignment horizontal="center" vertical="center"/>
    </xf>
    <xf numFmtId="0" fontId="18" fillId="0" borderId="0" xfId="0" applyFont="1" applyBorder="1" applyAlignment="1">
      <alignment horizontal="right" vertical="center"/>
    </xf>
    <xf numFmtId="0" fontId="0" fillId="0" borderId="38" xfId="0" applyFont="1" applyFill="1" applyBorder="1" applyAlignment="1">
      <alignment horizontal="center" vertical="center"/>
    </xf>
    <xf numFmtId="0" fontId="0" fillId="0" borderId="39" xfId="0" applyFont="1" applyFill="1" applyBorder="1" applyAlignment="1">
      <alignment horizontal="center" vertical="center"/>
    </xf>
    <xf numFmtId="0" fontId="0" fillId="0" borderId="40" xfId="0" applyFont="1" applyFill="1" applyBorder="1" applyAlignment="1">
      <alignment horizontal="center" vertical="center"/>
    </xf>
    <xf numFmtId="0" fontId="0" fillId="0" borderId="41" xfId="0" applyFont="1" applyFill="1" applyBorder="1" applyAlignment="1">
      <alignment horizontal="center" vertical="center"/>
    </xf>
    <xf numFmtId="0" fontId="0" fillId="0" borderId="38" xfId="0" applyFont="1" applyFill="1" applyBorder="1" applyAlignment="1">
      <alignment horizontal="left" vertical="center" wrapText="1"/>
    </xf>
    <xf numFmtId="0" fontId="0" fillId="0" borderId="42" xfId="0" applyFont="1" applyBorder="1" applyAlignment="1">
      <alignment horizontal="left" vertical="center" wrapText="1"/>
    </xf>
    <xf numFmtId="0" fontId="0" fillId="0" borderId="43" xfId="0" applyFont="1" applyFill="1" applyBorder="1" applyAlignment="1">
      <alignment horizontal="center" vertical="center" shrinkToFit="1"/>
    </xf>
    <xf numFmtId="0" fontId="0" fillId="0" borderId="38" xfId="0" applyFont="1" applyFill="1" applyBorder="1" applyAlignment="1">
      <alignment horizontal="left" vertical="center" shrinkToFit="1"/>
    </xf>
    <xf numFmtId="0" fontId="0" fillId="0" borderId="42" xfId="0" applyFont="1" applyBorder="1" applyAlignment="1">
      <alignment horizontal="left" vertical="center" shrinkToFit="1"/>
    </xf>
    <xf numFmtId="176" fontId="0" fillId="0" borderId="44" xfId="0" applyNumberFormat="1" applyFont="1" applyFill="1" applyBorder="1" applyAlignment="1">
      <alignment horizontal="center" vertical="center" shrinkToFit="1"/>
    </xf>
    <xf numFmtId="176" fontId="0" fillId="0" borderId="45" xfId="0" applyNumberFormat="1" applyFont="1" applyFill="1" applyBorder="1" applyAlignment="1">
      <alignment horizontal="center" vertical="center" shrinkToFit="1"/>
    </xf>
    <xf numFmtId="176" fontId="0" fillId="0" borderId="27" xfId="0" applyNumberFormat="1" applyFont="1" applyFill="1" applyBorder="1" applyAlignment="1">
      <alignment horizontal="center" vertical="center" shrinkToFit="1"/>
    </xf>
    <xf numFmtId="0" fontId="22" fillId="0" borderId="0" xfId="0" applyFont="1" applyFill="1" applyAlignment="1">
      <alignment horizontal="center" vertical="center"/>
    </xf>
    <xf numFmtId="0" fontId="0" fillId="6" borderId="13" xfId="0" applyFont="1" applyFill="1" applyBorder="1" applyAlignment="1" applyProtection="1">
      <alignment horizontal="left" vertical="center" indent="1" shrinkToFit="1"/>
      <protection locked="0"/>
    </xf>
    <xf numFmtId="0" fontId="23" fillId="6" borderId="21" xfId="0" applyFont="1" applyFill="1" applyBorder="1" applyAlignment="1" applyProtection="1">
      <alignment horizontal="left" vertical="center" indent="1" shrinkToFit="1"/>
      <protection locked="0"/>
    </xf>
    <xf numFmtId="177" fontId="0" fillId="6" borderId="35" xfId="0" applyNumberFormat="1" applyFont="1" applyFill="1" applyBorder="1" applyAlignment="1" applyProtection="1">
      <alignment horizontal="center" vertical="center"/>
      <protection locked="0"/>
    </xf>
    <xf numFmtId="0" fontId="0" fillId="6" borderId="21" xfId="0" applyFont="1" applyFill="1" applyBorder="1" applyAlignment="1" applyProtection="1">
      <alignment horizontal="left" vertical="center" wrapText="1" indent="1"/>
      <protection locked="0"/>
    </xf>
    <xf numFmtId="0" fontId="0" fillId="0" borderId="46" xfId="0" applyFont="1" applyFill="1" applyBorder="1" applyAlignment="1">
      <alignment horizontal="center" vertical="center"/>
    </xf>
    <xf numFmtId="0" fontId="0" fillId="0" borderId="47" xfId="0" applyFont="1" applyFill="1" applyBorder="1" applyAlignment="1">
      <alignment horizontal="center" vertical="center"/>
    </xf>
    <xf numFmtId="0" fontId="0" fillId="0" borderId="48" xfId="0" applyFont="1" applyFill="1" applyBorder="1" applyAlignment="1">
      <alignment horizontal="center" vertical="center"/>
    </xf>
    <xf numFmtId="0" fontId="0" fillId="6" borderId="30" xfId="0" applyFont="1" applyFill="1" applyBorder="1" applyAlignment="1" applyProtection="1">
      <alignment horizontal="left" vertical="center" indent="1" shrinkToFit="1"/>
      <protection locked="0"/>
    </xf>
    <xf numFmtId="0" fontId="0" fillId="0" borderId="49" xfId="0" applyFont="1" applyFill="1" applyBorder="1" applyAlignment="1" applyProtection="1">
      <alignment horizontal="center" vertical="center" wrapText="1"/>
      <protection locked="0"/>
    </xf>
    <xf numFmtId="0" fontId="24" fillId="6" borderId="47" xfId="0" applyFont="1" applyFill="1" applyBorder="1" applyAlignment="1" applyProtection="1">
      <alignment horizontal="center" vertical="center" wrapText="1" shrinkToFit="1"/>
      <protection locked="0"/>
    </xf>
    <xf numFmtId="0" fontId="24" fillId="6" borderId="50" xfId="0" applyFont="1" applyFill="1" applyBorder="1" applyAlignment="1" applyProtection="1">
      <alignment horizontal="center" vertical="center" wrapText="1" shrinkToFit="1"/>
      <protection locked="0"/>
    </xf>
    <xf numFmtId="178" fontId="0" fillId="6" borderId="51" xfId="0" applyNumberFormat="1" applyFont="1" applyFill="1" applyBorder="1" applyAlignment="1" applyProtection="1">
      <alignment horizontal="right" vertical="center" shrinkToFit="1"/>
      <protection locked="0"/>
    </xf>
    <xf numFmtId="178" fontId="0" fillId="6" borderId="52" xfId="0" applyNumberFormat="1" applyFont="1" applyFill="1" applyBorder="1" applyAlignment="1" applyProtection="1">
      <alignment horizontal="right" vertical="center" shrinkToFit="1"/>
      <protection locked="0"/>
    </xf>
    <xf numFmtId="0" fontId="24" fillId="6" borderId="25" xfId="0" applyFont="1" applyFill="1" applyBorder="1" applyAlignment="1" applyProtection="1">
      <alignment horizontal="center" vertical="center" wrapText="1" shrinkToFit="1"/>
      <protection locked="0"/>
    </xf>
    <xf numFmtId="0" fontId="24" fillId="6" borderId="29" xfId="0" applyFont="1" applyFill="1" applyBorder="1" applyAlignment="1" applyProtection="1">
      <alignment horizontal="center" vertical="center" wrapText="1" shrinkToFit="1"/>
      <protection locked="0"/>
    </xf>
    <xf numFmtId="178" fontId="0" fillId="6" borderId="50" xfId="0" applyNumberFormat="1" applyFont="1" applyFill="1" applyBorder="1" applyAlignment="1" applyProtection="1">
      <alignment horizontal="right" vertical="center" shrinkToFit="1"/>
      <protection locked="0"/>
    </xf>
    <xf numFmtId="0" fontId="0" fillId="6" borderId="25" xfId="0" applyFont="1" applyFill="1" applyBorder="1" applyAlignment="1" applyProtection="1">
      <alignment horizontal="left" vertical="center" indent="1" shrinkToFit="1"/>
      <protection locked="0"/>
    </xf>
    <xf numFmtId="0" fontId="23" fillId="6" borderId="26" xfId="0" applyFont="1" applyFill="1" applyBorder="1" applyAlignment="1" applyProtection="1">
      <alignment horizontal="left" vertical="center" indent="1" shrinkToFit="1"/>
      <protection locked="0"/>
    </xf>
    <xf numFmtId="0" fontId="0" fillId="6" borderId="26" xfId="0" applyFont="1" applyFill="1" applyBorder="1" applyAlignment="1" applyProtection="1">
      <alignment horizontal="left" vertical="center" wrapText="1" indent="1"/>
      <protection locked="0"/>
    </xf>
    <xf numFmtId="0" fontId="0" fillId="0" borderId="53" xfId="0" applyFont="1" applyFill="1" applyBorder="1" applyAlignment="1">
      <alignment horizontal="center" vertical="center"/>
    </xf>
    <xf numFmtId="0" fontId="0" fillId="0" borderId="54" xfId="0" applyFont="1" applyFill="1" applyBorder="1" applyAlignment="1">
      <alignment horizontal="center" vertical="center"/>
    </xf>
    <xf numFmtId="0" fontId="0" fillId="0" borderId="30" xfId="0" applyFont="1" applyFill="1" applyBorder="1" applyAlignment="1" applyProtection="1">
      <alignment horizontal="center" vertical="center" wrapText="1"/>
      <protection locked="0"/>
    </xf>
    <xf numFmtId="0" fontId="24" fillId="6" borderId="53" xfId="0" applyFont="1" applyFill="1" applyBorder="1" applyAlignment="1" applyProtection="1">
      <alignment horizontal="center" vertical="center" wrapText="1" shrinkToFit="1"/>
      <protection locked="0"/>
    </xf>
    <xf numFmtId="0" fontId="24" fillId="6" borderId="34" xfId="0" applyFont="1" applyFill="1" applyBorder="1" applyAlignment="1" applyProtection="1">
      <alignment horizontal="center" vertical="center" wrapText="1" shrinkToFit="1"/>
      <protection locked="0"/>
    </xf>
    <xf numFmtId="178" fontId="0" fillId="6" borderId="53" xfId="0" applyNumberFormat="1" applyFont="1" applyFill="1" applyBorder="1" applyAlignment="1" applyProtection="1">
      <alignment horizontal="right" vertical="center" shrinkToFit="1"/>
      <protection locked="0"/>
    </xf>
    <xf numFmtId="178" fontId="0" fillId="6" borderId="33" xfId="0" applyNumberFormat="1" applyFont="1" applyFill="1" applyBorder="1" applyAlignment="1" applyProtection="1">
      <alignment horizontal="right" vertical="center" shrinkToFit="1"/>
      <protection locked="0"/>
    </xf>
    <xf numFmtId="0" fontId="24" fillId="6" borderId="55" xfId="0" applyFont="1" applyFill="1" applyBorder="1" applyAlignment="1" applyProtection="1">
      <alignment horizontal="center" vertical="center" wrapText="1" shrinkToFit="1"/>
      <protection locked="0"/>
    </xf>
    <xf numFmtId="0" fontId="24" fillId="6" borderId="56" xfId="0" applyFont="1" applyFill="1" applyBorder="1" applyAlignment="1" applyProtection="1">
      <alignment horizontal="center" vertical="center" wrapText="1" shrinkToFit="1"/>
      <protection locked="0"/>
    </xf>
    <xf numFmtId="178" fontId="0" fillId="6" borderId="34" xfId="0" applyNumberFormat="1" applyFont="1" applyFill="1" applyBorder="1" applyAlignment="1" applyProtection="1">
      <alignment horizontal="right" vertical="center" shrinkToFit="1"/>
      <protection locked="0"/>
    </xf>
    <xf numFmtId="0" fontId="0" fillId="0" borderId="49" xfId="0" applyFont="1" applyFill="1" applyBorder="1" applyAlignment="1">
      <alignment horizontal="center" vertical="center" wrapText="1"/>
    </xf>
    <xf numFmtId="0" fontId="0" fillId="0" borderId="57" xfId="0" applyFont="1" applyBorder="1" applyAlignment="1">
      <alignment horizontal="left" vertical="center" shrinkToFit="1"/>
    </xf>
    <xf numFmtId="0" fontId="0" fillId="0" borderId="58" xfId="0" applyFont="1" applyBorder="1" applyAlignment="1">
      <alignment horizontal="left" vertical="center" shrinkToFit="1"/>
    </xf>
    <xf numFmtId="0" fontId="0" fillId="0" borderId="59" xfId="0" applyFont="1" applyBorder="1" applyAlignment="1">
      <alignment horizontal="left" vertical="center" wrapText="1"/>
    </xf>
    <xf numFmtId="0" fontId="0" fillId="0" borderId="60" xfId="0" applyFont="1" applyBorder="1" applyAlignment="1">
      <alignment horizontal="left" vertical="center" wrapText="1"/>
    </xf>
    <xf numFmtId="0" fontId="0" fillId="0" borderId="49" xfId="0" applyFont="1" applyFill="1" applyBorder="1" applyAlignment="1">
      <alignment horizontal="center" vertical="center"/>
    </xf>
    <xf numFmtId="0" fontId="25" fillId="0" borderId="0" xfId="0" applyFont="1" applyFill="1" applyAlignment="1">
      <alignment horizontal="center" vertical="center"/>
    </xf>
    <xf numFmtId="0" fontId="0" fillId="0" borderId="19" xfId="0" applyFont="1" applyFill="1" applyBorder="1" applyAlignment="1">
      <alignment horizontal="center" vertical="center"/>
    </xf>
    <xf numFmtId="0" fontId="0" fillId="6" borderId="53" xfId="0" applyFont="1" applyFill="1" applyBorder="1" applyAlignment="1" applyProtection="1">
      <alignment horizontal="center" vertical="center"/>
      <protection locked="0"/>
    </xf>
    <xf numFmtId="0" fontId="0" fillId="6" borderId="54" xfId="0" applyFont="1" applyFill="1" applyBorder="1" applyAlignment="1" applyProtection="1">
      <alignment horizontal="center" vertical="center"/>
      <protection locked="0"/>
    </xf>
    <xf numFmtId="0" fontId="18" fillId="6" borderId="13" xfId="0" applyFont="1" applyFill="1" applyBorder="1" applyAlignment="1" applyProtection="1">
      <alignment horizontal="center" vertical="center"/>
      <protection locked="0"/>
    </xf>
    <xf numFmtId="0" fontId="18" fillId="6" borderId="14" xfId="0" applyFont="1" applyFill="1" applyBorder="1" applyAlignment="1" applyProtection="1">
      <alignment horizontal="center" vertical="center"/>
      <protection locked="0"/>
    </xf>
    <xf numFmtId="0" fontId="0" fillId="0" borderId="61" xfId="0" applyFont="1" applyFill="1" applyBorder="1" applyAlignment="1" applyProtection="1">
      <alignment horizontal="center" vertical="center" wrapText="1"/>
      <protection locked="0"/>
    </xf>
    <xf numFmtId="0" fontId="24" fillId="6" borderId="62" xfId="0" applyFont="1" applyFill="1" applyBorder="1" applyAlignment="1" applyProtection="1">
      <alignment horizontal="center" vertical="center" wrapText="1" shrinkToFit="1"/>
      <protection locked="0"/>
    </xf>
    <xf numFmtId="0" fontId="24" fillId="6" borderId="63" xfId="0" applyFont="1" applyFill="1" applyBorder="1" applyAlignment="1" applyProtection="1">
      <alignment horizontal="center" vertical="center" wrapText="1" shrinkToFit="1"/>
      <protection locked="0"/>
    </xf>
    <xf numFmtId="0" fontId="0" fillId="6" borderId="51" xfId="0" applyFont="1" applyFill="1" applyBorder="1" applyAlignment="1" applyProtection="1">
      <alignment horizontal="center" vertical="center" wrapText="1"/>
      <protection locked="0"/>
    </xf>
    <xf numFmtId="0" fontId="0" fillId="6" borderId="18" xfId="0" applyFont="1" applyFill="1" applyBorder="1" applyAlignment="1" applyProtection="1">
      <alignment horizontal="center" vertical="center" wrapText="1"/>
      <protection locked="0"/>
    </xf>
    <xf numFmtId="0" fontId="0" fillId="6" borderId="19" xfId="0" applyFont="1" applyFill="1" applyBorder="1" applyAlignment="1" applyProtection="1">
      <alignment horizontal="center" vertical="center" wrapText="1"/>
      <protection locked="0"/>
    </xf>
    <xf numFmtId="0" fontId="0" fillId="6" borderId="23" xfId="0" applyFont="1" applyFill="1" applyBorder="1" applyAlignment="1" applyProtection="1">
      <alignment horizontal="left" vertical="center" shrinkToFit="1"/>
      <protection locked="0"/>
    </xf>
    <xf numFmtId="0" fontId="0" fillId="6" borderId="24" xfId="0" applyFont="1" applyFill="1" applyBorder="1" applyAlignment="1" applyProtection="1">
      <alignment horizontal="left" vertical="center" shrinkToFit="1"/>
      <protection locked="0"/>
    </xf>
    <xf numFmtId="0" fontId="26" fillId="0" borderId="35" xfId="0" applyFont="1" applyFill="1" applyBorder="1" applyAlignment="1">
      <alignment vertical="center" shrinkToFit="1"/>
    </xf>
    <xf numFmtId="0" fontId="0" fillId="6" borderId="26" xfId="0" applyFont="1" applyFill="1" applyBorder="1" applyAlignment="1" applyProtection="1">
      <alignment horizontal="left" vertical="center" shrinkToFit="1"/>
      <protection locked="0"/>
    </xf>
    <xf numFmtId="0" fontId="0" fillId="6" borderId="29" xfId="0" applyFont="1" applyFill="1" applyBorder="1" applyAlignment="1" applyProtection="1">
      <alignment horizontal="left" vertical="center" shrinkToFit="1"/>
      <protection locked="0"/>
    </xf>
    <xf numFmtId="0" fontId="26" fillId="0" borderId="35" xfId="0" applyFont="1" applyFill="1" applyBorder="1" applyAlignment="1" applyProtection="1">
      <alignment vertical="center" shrinkToFit="1"/>
    </xf>
    <xf numFmtId="0" fontId="0" fillId="0" borderId="0" xfId="0" applyFont="1" applyFill="1" applyAlignment="1">
      <alignment horizontal="center" vertical="center"/>
    </xf>
    <xf numFmtId="0" fontId="0" fillId="6" borderId="64" xfId="0" applyFont="1" applyFill="1" applyBorder="1" applyAlignment="1" applyProtection="1">
      <alignment horizontal="left" vertical="center" indent="1"/>
      <protection locked="0"/>
    </xf>
    <xf numFmtId="0" fontId="18" fillId="6" borderId="25" xfId="0" applyFont="1" applyFill="1" applyBorder="1" applyAlignment="1" applyProtection="1">
      <alignment horizontal="center" vertical="center"/>
      <protection locked="0"/>
    </xf>
    <xf numFmtId="0" fontId="18" fillId="6" borderId="29" xfId="0" applyFont="1" applyFill="1" applyBorder="1" applyAlignment="1" applyProtection="1">
      <alignment horizontal="center" vertical="center"/>
      <protection locked="0"/>
    </xf>
    <xf numFmtId="0" fontId="0" fillId="0" borderId="65" xfId="0" applyFont="1" applyFill="1" applyBorder="1" applyAlignment="1" applyProtection="1">
      <alignment horizontal="center" vertical="center" wrapText="1"/>
      <protection locked="0"/>
    </xf>
    <xf numFmtId="0" fontId="0" fillId="6" borderId="53" xfId="0" applyFont="1" applyFill="1" applyBorder="1" applyAlignment="1" applyProtection="1">
      <alignment horizontal="center" vertical="center" wrapText="1"/>
      <protection locked="0"/>
    </xf>
    <xf numFmtId="0" fontId="0" fillId="6" borderId="33" xfId="0" applyFont="1" applyFill="1" applyBorder="1" applyAlignment="1" applyProtection="1">
      <alignment horizontal="center" vertical="center" wrapText="1"/>
      <protection locked="0"/>
    </xf>
    <xf numFmtId="0" fontId="0" fillId="6" borderId="34" xfId="0" applyFont="1" applyFill="1" applyBorder="1" applyAlignment="1" applyProtection="1">
      <alignment horizontal="center" vertical="center" wrapText="1"/>
      <protection locked="0"/>
    </xf>
    <xf numFmtId="0" fontId="0" fillId="6" borderId="36" xfId="0" applyFont="1" applyFill="1" applyBorder="1" applyAlignment="1" applyProtection="1">
      <alignment vertical="center" shrinkToFit="1"/>
      <protection locked="0"/>
    </xf>
    <xf numFmtId="0" fontId="0" fillId="6" borderId="37" xfId="0" applyFont="1" applyFill="1" applyBorder="1" applyAlignment="1" applyProtection="1">
      <alignment vertical="center" shrinkToFit="1"/>
      <protection locked="0"/>
    </xf>
    <xf numFmtId="0" fontId="0" fillId="0" borderId="35" xfId="0" applyFont="1" applyBorder="1" applyAlignment="1">
      <alignment vertical="center"/>
    </xf>
    <xf numFmtId="0" fontId="0" fillId="6" borderId="26" xfId="0" applyFont="1" applyFill="1" applyBorder="1" applyAlignment="1" applyProtection="1">
      <alignment vertical="center" shrinkToFit="1"/>
      <protection locked="0"/>
    </xf>
    <xf numFmtId="0" fontId="0" fillId="6" borderId="29" xfId="0" applyFont="1" applyFill="1" applyBorder="1" applyAlignment="1" applyProtection="1">
      <alignment vertical="center" shrinkToFit="1"/>
      <protection locked="0"/>
    </xf>
    <xf numFmtId="0" fontId="0" fillId="0" borderId="35" xfId="0" applyFont="1" applyBorder="1" applyAlignment="1" applyProtection="1">
      <alignment vertical="center"/>
    </xf>
    <xf numFmtId="0" fontId="25" fillId="0" borderId="0" xfId="0" applyFont="1" applyFill="1" applyAlignment="1">
      <alignment horizontal="right" vertical="center"/>
    </xf>
    <xf numFmtId="0" fontId="0" fillId="6" borderId="66" xfId="0" applyFont="1" applyFill="1" applyBorder="1" applyAlignment="1" applyProtection="1">
      <alignment horizontal="left" vertical="center" indent="1"/>
      <protection locked="0"/>
    </xf>
    <xf numFmtId="0" fontId="0" fillId="6" borderId="32" xfId="0" applyFont="1" applyFill="1" applyBorder="1" applyAlignment="1" applyProtection="1">
      <alignment horizontal="center" vertical="center" wrapText="1"/>
      <protection locked="0"/>
    </xf>
    <xf numFmtId="0" fontId="0" fillId="0" borderId="0" xfId="0" applyFont="1" applyFill="1" applyAlignment="1">
      <alignment horizontal="left" vertical="center"/>
    </xf>
    <xf numFmtId="0" fontId="0" fillId="6" borderId="35" xfId="0" applyFont="1" applyFill="1" applyBorder="1" applyAlignment="1" applyProtection="1">
      <alignment vertical="center"/>
      <protection locked="0"/>
    </xf>
    <xf numFmtId="0" fontId="0" fillId="6" borderId="50" xfId="0" applyFont="1" applyFill="1" applyBorder="1" applyAlignment="1" applyProtection="1">
      <alignment horizontal="left" vertical="center" indent="1"/>
      <protection locked="0"/>
    </xf>
    <xf numFmtId="0" fontId="0" fillId="6" borderId="0" xfId="0" applyFont="1" applyFill="1" applyAlignment="1" applyProtection="1">
      <alignment vertical="center" shrinkToFit="1"/>
      <protection locked="0"/>
    </xf>
    <xf numFmtId="0" fontId="0" fillId="6" borderId="28" xfId="0" applyFont="1" applyFill="1" applyBorder="1" applyAlignment="1" applyProtection="1">
      <alignment horizontal="center" vertical="center"/>
      <protection locked="0"/>
    </xf>
    <xf numFmtId="0" fontId="0" fillId="6" borderId="67" xfId="0" applyFont="1" applyFill="1" applyBorder="1" applyAlignment="1" applyProtection="1">
      <alignment horizontal="center" vertical="center"/>
      <protection locked="0"/>
    </xf>
    <xf numFmtId="0" fontId="0" fillId="6" borderId="43" xfId="0" applyFont="1" applyFill="1" applyBorder="1" applyAlignment="1" applyProtection="1">
      <alignment horizontal="left" vertical="center" indent="1" shrinkToFit="1"/>
      <protection locked="0"/>
    </xf>
    <xf numFmtId="0" fontId="18" fillId="6" borderId="38" xfId="0" applyFont="1" applyFill="1" applyBorder="1" applyAlignment="1" applyProtection="1">
      <alignment horizontal="center" vertical="center"/>
      <protection locked="0"/>
    </xf>
    <xf numFmtId="0" fontId="18" fillId="6" borderId="42" xfId="0" applyFont="1" applyFill="1" applyBorder="1" applyAlignment="1" applyProtection="1">
      <alignment horizontal="center" vertical="center"/>
      <protection locked="0"/>
    </xf>
    <xf numFmtId="0" fontId="0" fillId="6" borderId="47" xfId="0" applyFont="1" applyFill="1" applyBorder="1" applyAlignment="1" applyProtection="1">
      <alignment vertical="center" shrinkToFit="1"/>
      <protection locked="0"/>
    </xf>
    <xf numFmtId="0" fontId="0" fillId="0" borderId="48" xfId="0" applyFont="1" applyBorder="1" applyAlignment="1">
      <alignment vertical="center"/>
    </xf>
    <xf numFmtId="0" fontId="0" fillId="6" borderId="68" xfId="0" applyFont="1" applyFill="1" applyBorder="1" applyAlignment="1" applyProtection="1">
      <alignment horizontal="left" vertical="center" shrinkToFit="1"/>
      <protection locked="0"/>
    </xf>
    <xf numFmtId="0" fontId="0" fillId="6" borderId="56" xfId="0" applyFont="1" applyFill="1" applyBorder="1" applyAlignment="1" applyProtection="1">
      <alignment horizontal="left" vertical="center" shrinkToFit="1"/>
      <protection locked="0"/>
    </xf>
    <xf numFmtId="0" fontId="0" fillId="6" borderId="68" xfId="0" applyFont="1" applyFill="1" applyBorder="1" applyAlignment="1" applyProtection="1">
      <alignment vertical="center" shrinkToFit="1"/>
      <protection locked="0"/>
    </xf>
    <xf numFmtId="0" fontId="0" fillId="6" borderId="56" xfId="0" applyFont="1" applyFill="1" applyBorder="1" applyAlignment="1" applyProtection="1">
      <alignment vertical="center" shrinkToFit="1"/>
      <protection locked="0"/>
    </xf>
    <xf numFmtId="0" fontId="0" fillId="0" borderId="48" xfId="0" applyFont="1" applyBorder="1" applyAlignment="1" applyProtection="1">
      <alignment vertical="center"/>
    </xf>
    <xf numFmtId="0" fontId="0" fillId="0" borderId="23" xfId="0" applyFont="1" applyFill="1" applyBorder="1" applyAlignment="1">
      <alignment horizontal="left" vertical="center" wrapText="1"/>
    </xf>
    <xf numFmtId="0" fontId="0" fillId="0" borderId="69" xfId="0" applyFont="1" applyFill="1" applyBorder="1" applyAlignment="1">
      <alignment horizontal="left" vertical="center" wrapText="1"/>
    </xf>
    <xf numFmtId="0" fontId="0" fillId="0" borderId="24" xfId="0" applyFont="1" applyFill="1" applyBorder="1" applyAlignment="1">
      <alignment horizontal="left" vertical="center" wrapText="1"/>
    </xf>
    <xf numFmtId="0" fontId="0" fillId="0" borderId="0" xfId="0" applyFont="1" applyFill="1" applyBorder="1" applyAlignment="1">
      <alignment vertical="center"/>
    </xf>
    <xf numFmtId="0" fontId="24" fillId="0" borderId="0" xfId="0" applyFont="1" applyFill="1" applyBorder="1" applyAlignment="1">
      <alignment horizontal="right" vertical="center" shrinkToFit="1"/>
    </xf>
    <xf numFmtId="0" fontId="0" fillId="0" borderId="70" xfId="0" applyFont="1" applyFill="1" applyBorder="1" applyAlignment="1">
      <alignment horizontal="left" vertical="center" shrinkToFit="1"/>
    </xf>
    <xf numFmtId="0" fontId="0" fillId="6" borderId="66" xfId="0" applyFont="1" applyFill="1" applyBorder="1" applyAlignment="1" applyProtection="1">
      <alignment horizontal="left" vertical="center" shrinkToFit="1"/>
      <protection locked="0"/>
    </xf>
    <xf numFmtId="0" fontId="0" fillId="6" borderId="66" xfId="0" applyFont="1" applyFill="1" applyBorder="1" applyAlignment="1" applyProtection="1">
      <alignment vertical="center" shrinkToFit="1"/>
      <protection locked="0"/>
    </xf>
    <xf numFmtId="0" fontId="0" fillId="0" borderId="70" xfId="0" applyFont="1" applyFill="1" applyBorder="1" applyAlignment="1" applyProtection="1">
      <alignment horizontal="left" vertical="center" shrinkToFit="1"/>
    </xf>
    <xf numFmtId="0" fontId="0" fillId="0" borderId="69" xfId="0" applyFont="1" applyFill="1" applyBorder="1" applyAlignment="1">
      <alignment horizontal="center" vertical="center"/>
    </xf>
    <xf numFmtId="0" fontId="0" fillId="0" borderId="36" xfId="0" applyFont="1" applyFill="1" applyBorder="1" applyAlignment="1">
      <alignment horizontal="left" vertical="center" wrapText="1"/>
    </xf>
    <xf numFmtId="0" fontId="0" fillId="0" borderId="66" xfId="0" applyFont="1" applyFill="1" applyBorder="1" applyAlignment="1">
      <alignment horizontal="left" vertical="center" wrapText="1"/>
    </xf>
    <xf numFmtId="0" fontId="0" fillId="0" borderId="37" xfId="0" applyFont="1" applyFill="1" applyBorder="1" applyAlignment="1">
      <alignment horizontal="left" vertical="center" wrapText="1"/>
    </xf>
    <xf numFmtId="0" fontId="0" fillId="0" borderId="36" xfId="0" applyFont="1" applyBorder="1" applyAlignment="1" applyProtection="1">
      <alignment horizontal="left" vertical="center" shrinkToFit="1"/>
    </xf>
    <xf numFmtId="0" fontId="0" fillId="0" borderId="47" xfId="0" applyFont="1" applyBorder="1" applyAlignment="1">
      <alignment horizontal="left" vertical="center" shrinkToFit="1"/>
    </xf>
    <xf numFmtId="0" fontId="0" fillId="0" borderId="47" xfId="0" applyFont="1" applyBorder="1" applyAlignment="1" applyProtection="1">
      <alignment horizontal="left" vertical="center" shrinkToFit="1"/>
    </xf>
    <xf numFmtId="0" fontId="0" fillId="0" borderId="65" xfId="0" applyFont="1" applyFill="1" applyBorder="1" applyAlignment="1" applyProtection="1">
      <alignment horizontal="center" vertical="center"/>
      <protection locked="0"/>
    </xf>
    <xf numFmtId="0" fontId="0" fillId="6" borderId="70" xfId="0" applyFont="1" applyFill="1" applyBorder="1" applyAlignment="1" applyProtection="1">
      <alignment horizontal="left" vertical="center" shrinkToFit="1"/>
      <protection locked="0"/>
    </xf>
    <xf numFmtId="0" fontId="24" fillId="6" borderId="70" xfId="0" applyFont="1" applyFill="1" applyBorder="1" applyAlignment="1" applyProtection="1">
      <alignment horizontal="center" vertical="center" wrapText="1" shrinkToFit="1"/>
      <protection locked="0"/>
    </xf>
    <xf numFmtId="0" fontId="24" fillId="6" borderId="64" xfId="0" applyFont="1" applyFill="1" applyBorder="1" applyAlignment="1" applyProtection="1">
      <alignment horizontal="center" vertical="center" wrapText="1" shrinkToFit="1"/>
      <protection locked="0"/>
    </xf>
    <xf numFmtId="178" fontId="0" fillId="6" borderId="70" xfId="0" applyNumberFormat="1" applyFont="1" applyFill="1" applyBorder="1" applyAlignment="1" applyProtection="1">
      <alignment horizontal="right" vertical="center" shrinkToFit="1"/>
      <protection locked="0"/>
    </xf>
    <xf numFmtId="178" fontId="0" fillId="6" borderId="71" xfId="0" applyNumberFormat="1" applyFont="1" applyFill="1" applyBorder="1" applyAlignment="1" applyProtection="1">
      <alignment horizontal="right" vertical="center" shrinkToFit="1"/>
      <protection locked="0"/>
    </xf>
    <xf numFmtId="178" fontId="0" fillId="6" borderId="64" xfId="0" applyNumberFormat="1" applyFont="1" applyFill="1" applyBorder="1" applyAlignment="1" applyProtection="1">
      <alignment horizontal="right" vertical="center" shrinkToFit="1"/>
      <protection locked="0"/>
    </xf>
    <xf numFmtId="0" fontId="0" fillId="0" borderId="0" xfId="0" applyFont="1" applyFill="1" applyBorder="1" applyAlignment="1">
      <alignment horizontal="justify" vertical="center" shrinkToFit="1"/>
    </xf>
    <xf numFmtId="0" fontId="0" fillId="6" borderId="72" xfId="0" applyFont="1" applyFill="1" applyBorder="1" applyAlignment="1" applyProtection="1">
      <alignment horizontal="center" vertical="center" wrapText="1"/>
      <protection locked="0"/>
    </xf>
    <xf numFmtId="0" fontId="0" fillId="6" borderId="71" xfId="0" applyFont="1" applyFill="1" applyBorder="1" applyAlignment="1" applyProtection="1">
      <alignment horizontal="center" vertical="center" wrapText="1"/>
      <protection locked="0"/>
    </xf>
    <xf numFmtId="0" fontId="0" fillId="6" borderId="64" xfId="0" applyFont="1" applyFill="1" applyBorder="1" applyAlignment="1" applyProtection="1">
      <alignment horizontal="center" vertical="center" wrapText="1"/>
      <protection locked="0"/>
    </xf>
    <xf numFmtId="0" fontId="0" fillId="0" borderId="73" xfId="0" applyFont="1" applyFill="1" applyBorder="1" applyAlignment="1">
      <alignment horizontal="center" vertical="center" wrapText="1"/>
    </xf>
    <xf numFmtId="0" fontId="0" fillId="6" borderId="44" xfId="0" applyFont="1" applyFill="1" applyBorder="1" applyAlignment="1" applyProtection="1">
      <alignment horizontal="center" vertical="center" wrapText="1"/>
      <protection locked="0"/>
    </xf>
    <xf numFmtId="0" fontId="0" fillId="6" borderId="45" xfId="0" applyFont="1" applyFill="1" applyBorder="1" applyAlignment="1" applyProtection="1">
      <alignment horizontal="center" vertical="center" wrapText="1"/>
      <protection locked="0"/>
    </xf>
    <xf numFmtId="0" fontId="0" fillId="6" borderId="27" xfId="0" applyFont="1" applyFill="1" applyBorder="1" applyAlignment="1" applyProtection="1">
      <alignment horizontal="center" vertical="center" wrapText="1"/>
      <protection locked="0"/>
    </xf>
    <xf numFmtId="0" fontId="0" fillId="6" borderId="0" xfId="0" applyFont="1" applyFill="1" applyAlignment="1" applyProtection="1">
      <alignment horizontal="right" vertical="center" shrinkToFit="1"/>
      <protection locked="0"/>
    </xf>
    <xf numFmtId="0" fontId="0" fillId="0" borderId="57" xfId="0" applyFont="1" applyFill="1" applyBorder="1" applyAlignment="1">
      <alignment horizontal="left" vertical="center" wrapText="1"/>
    </xf>
    <xf numFmtId="0" fontId="0" fillId="0" borderId="46" xfId="0" applyFont="1" applyFill="1" applyBorder="1" applyAlignment="1">
      <alignment horizontal="left" vertical="center" wrapText="1"/>
    </xf>
    <xf numFmtId="0" fontId="0" fillId="0" borderId="39" xfId="0" applyFont="1" applyFill="1" applyBorder="1" applyAlignment="1">
      <alignment horizontal="left" vertical="center" wrapText="1"/>
    </xf>
    <xf numFmtId="0" fontId="0" fillId="0" borderId="58" xfId="0" applyFont="1" applyFill="1" applyBorder="1" applyAlignment="1">
      <alignment horizontal="left" vertical="center" wrapText="1"/>
    </xf>
    <xf numFmtId="0" fontId="0" fillId="0" borderId="74" xfId="0" applyFont="1" applyFill="1" applyBorder="1" applyAlignment="1" applyProtection="1">
      <alignment horizontal="center" vertical="center"/>
      <protection locked="0"/>
    </xf>
    <xf numFmtId="0" fontId="0" fillId="0" borderId="51" xfId="0" applyFont="1" applyFill="1" applyBorder="1" applyAlignment="1">
      <alignment horizontal="center" vertical="center" shrinkToFit="1"/>
    </xf>
    <xf numFmtId="0" fontId="0" fillId="0" borderId="19" xfId="0" applyFont="1" applyFill="1" applyBorder="1" applyAlignment="1">
      <alignment horizontal="center" vertical="center" shrinkToFit="1"/>
    </xf>
    <xf numFmtId="178" fontId="0" fillId="0" borderId="51" xfId="0" applyNumberFormat="1" applyFont="1" applyFill="1" applyBorder="1" applyAlignment="1">
      <alignment horizontal="right" vertical="center" shrinkToFit="1"/>
    </xf>
    <xf numFmtId="178" fontId="0" fillId="0" borderId="18" xfId="0" applyNumberFormat="1" applyFont="1" applyFill="1" applyBorder="1" applyAlignment="1">
      <alignment horizontal="right" vertical="center" shrinkToFit="1"/>
    </xf>
    <xf numFmtId="0" fontId="0" fillId="0" borderId="13" xfId="0" applyFont="1" applyFill="1" applyBorder="1" applyAlignment="1">
      <alignment horizontal="center" vertical="center" shrinkToFit="1"/>
    </xf>
    <xf numFmtId="0" fontId="0" fillId="0" borderId="14" xfId="0" applyFont="1" applyFill="1" applyBorder="1" applyAlignment="1">
      <alignment horizontal="center" vertical="center" shrinkToFit="1"/>
    </xf>
    <xf numFmtId="178" fontId="0" fillId="0" borderId="19" xfId="0" applyNumberFormat="1" applyFont="1" applyFill="1" applyBorder="1" applyAlignment="1">
      <alignment horizontal="right" vertical="center" shrinkToFit="1"/>
    </xf>
    <xf numFmtId="0" fontId="0" fillId="0" borderId="16" xfId="0" applyFont="1" applyFill="1" applyBorder="1" applyAlignment="1">
      <alignment horizontal="center" vertical="center" shrinkToFit="1"/>
    </xf>
    <xf numFmtId="0" fontId="0" fillId="0" borderId="20" xfId="0" applyFont="1" applyFill="1" applyBorder="1" applyAlignment="1">
      <alignment vertical="center" wrapText="1"/>
    </xf>
    <xf numFmtId="0" fontId="0" fillId="0" borderId="21" xfId="0" applyFont="1" applyFill="1" applyBorder="1" applyAlignment="1">
      <alignment horizontal="center" vertical="center" wrapText="1"/>
    </xf>
    <xf numFmtId="0" fontId="0" fillId="0" borderId="22" xfId="0" applyFont="1" applyFill="1" applyBorder="1" applyAlignment="1">
      <alignment vertical="center" wrapText="1"/>
    </xf>
    <xf numFmtId="0" fontId="0" fillId="0" borderId="14" xfId="0" applyFont="1" applyFill="1" applyBorder="1" applyAlignment="1">
      <alignment horizontal="center" vertical="center" wrapText="1"/>
    </xf>
    <xf numFmtId="0" fontId="0" fillId="0" borderId="0" xfId="0" applyFont="1" applyAlignment="1">
      <alignment horizontal="right" vertical="center" shrinkToFit="1"/>
    </xf>
    <xf numFmtId="0" fontId="0" fillId="6" borderId="25" xfId="0" applyFont="1" applyFill="1" applyBorder="1" applyAlignment="1" applyProtection="1">
      <alignment horizontal="right" vertical="center"/>
      <protection locked="0"/>
    </xf>
    <xf numFmtId="0" fontId="0" fillId="6" borderId="29" xfId="0" applyFont="1" applyFill="1" applyBorder="1" applyAlignment="1" applyProtection="1">
      <alignment horizontal="right" vertical="center"/>
      <protection locked="0"/>
    </xf>
    <xf numFmtId="179" fontId="0" fillId="0" borderId="13" xfId="0" applyNumberFormat="1" applyFont="1" applyFill="1" applyBorder="1" applyAlignment="1" applyProtection="1">
      <alignment horizontal="center" vertical="center"/>
      <protection locked="0"/>
    </xf>
    <xf numFmtId="179" fontId="0" fillId="0" borderId="20" xfId="0" applyNumberFormat="1" applyFont="1" applyFill="1" applyBorder="1" applyAlignment="1" applyProtection="1">
      <alignment horizontal="center" vertical="center"/>
      <protection locked="0"/>
    </xf>
    <xf numFmtId="179" fontId="0" fillId="0" borderId="14" xfId="0" applyNumberFormat="1" applyFont="1" applyFill="1" applyBorder="1" applyAlignment="1" applyProtection="1">
      <alignment horizontal="center" vertical="center"/>
      <protection locked="0"/>
    </xf>
    <xf numFmtId="0" fontId="0" fillId="0" borderId="0" xfId="0" applyFont="1" applyFill="1" applyBorder="1" applyAlignment="1">
      <alignment horizontal="right" vertical="center"/>
    </xf>
    <xf numFmtId="0" fontId="0" fillId="0" borderId="61" xfId="0" applyFont="1" applyFill="1" applyBorder="1" applyAlignment="1">
      <alignment horizontal="center" vertical="center"/>
    </xf>
    <xf numFmtId="0" fontId="0" fillId="0" borderId="56" xfId="0" applyFont="1" applyFill="1" applyBorder="1" applyAlignment="1">
      <alignment horizontal="center" vertical="center"/>
    </xf>
    <xf numFmtId="0" fontId="0" fillId="0" borderId="28" xfId="0" applyFont="1" applyFill="1" applyBorder="1" applyAlignment="1">
      <alignment horizontal="center" vertical="center" shrinkToFit="1"/>
    </xf>
    <xf numFmtId="0" fontId="0" fillId="0" borderId="27" xfId="0" applyFont="1" applyFill="1" applyBorder="1" applyAlignment="1">
      <alignment horizontal="center" vertical="center" shrinkToFit="1"/>
    </xf>
    <xf numFmtId="178" fontId="0" fillId="0" borderId="28" xfId="0" applyNumberFormat="1" applyFont="1" applyFill="1" applyBorder="1" applyAlignment="1">
      <alignment horizontal="right" vertical="center" shrinkToFit="1"/>
    </xf>
    <xf numFmtId="178" fontId="0" fillId="0" borderId="45" xfId="0" applyNumberFormat="1" applyFont="1" applyFill="1" applyBorder="1" applyAlignment="1">
      <alignment horizontal="right" vertical="center" shrinkToFit="1"/>
    </xf>
    <xf numFmtId="0" fontId="0" fillId="0" borderId="38" xfId="0" applyFont="1" applyFill="1" applyBorder="1" applyAlignment="1">
      <alignment horizontal="center" vertical="center" shrinkToFit="1"/>
    </xf>
    <xf numFmtId="0" fontId="0" fillId="0" borderId="42" xfId="0" applyFont="1" applyFill="1" applyBorder="1" applyAlignment="1">
      <alignment horizontal="center" vertical="center" shrinkToFit="1"/>
    </xf>
    <xf numFmtId="178" fontId="0" fillId="0" borderId="27" xfId="0" applyNumberFormat="1" applyFont="1" applyFill="1" applyBorder="1" applyAlignment="1">
      <alignment horizontal="right" vertical="center" shrinkToFit="1"/>
    </xf>
    <xf numFmtId="0" fontId="0" fillId="0" borderId="73" xfId="0" applyFont="1" applyFill="1" applyBorder="1" applyAlignment="1">
      <alignment horizontal="center" vertical="center" shrinkToFit="1"/>
    </xf>
    <xf numFmtId="0" fontId="0" fillId="0" borderId="60" xfId="0" applyFont="1" applyFill="1" applyBorder="1" applyAlignment="1">
      <alignment vertical="center" wrapText="1"/>
    </xf>
    <xf numFmtId="0" fontId="0" fillId="0" borderId="39" xfId="0" applyFont="1" applyFill="1" applyBorder="1" applyAlignment="1">
      <alignment horizontal="center" vertical="center" wrapText="1"/>
    </xf>
    <xf numFmtId="0" fontId="0" fillId="0" borderId="59" xfId="0" applyFont="1" applyFill="1" applyBorder="1" applyAlignment="1">
      <alignment vertical="center" wrapText="1"/>
    </xf>
    <xf numFmtId="0" fontId="0" fillId="0" borderId="42" xfId="0" applyFont="1" applyFill="1" applyBorder="1" applyAlignment="1">
      <alignment horizontal="center" vertical="center" wrapText="1"/>
    </xf>
    <xf numFmtId="0" fontId="0" fillId="6" borderId="25" xfId="0" applyFont="1" applyFill="1" applyBorder="1" applyAlignment="1" applyProtection="1">
      <alignment horizontal="center" vertical="center"/>
    </xf>
    <xf numFmtId="0" fontId="0" fillId="6" borderId="29" xfId="0" applyFont="1" applyFill="1" applyBorder="1" applyAlignment="1" applyProtection="1">
      <alignment horizontal="center" vertical="center"/>
    </xf>
    <xf numFmtId="179" fontId="0" fillId="0" borderId="25" xfId="0" applyNumberFormat="1" applyFont="1" applyFill="1" applyBorder="1" applyAlignment="1" applyProtection="1">
      <alignment horizontal="center" vertical="center"/>
      <protection locked="0"/>
    </xf>
    <xf numFmtId="179" fontId="0" fillId="0" borderId="0" xfId="0" applyNumberFormat="1" applyFont="1" applyFill="1" applyBorder="1" applyAlignment="1" applyProtection="1">
      <alignment horizontal="center" vertical="center"/>
      <protection locked="0"/>
    </xf>
    <xf numFmtId="179" fontId="0" fillId="0" borderId="29" xfId="0" applyNumberFormat="1" applyFont="1" applyFill="1" applyBorder="1" applyAlignment="1" applyProtection="1">
      <alignment horizontal="center" vertical="center"/>
      <protection locked="0"/>
    </xf>
    <xf numFmtId="0" fontId="0" fillId="0" borderId="65" xfId="0" applyFont="1" applyFill="1" applyBorder="1" applyAlignment="1">
      <alignment horizontal="center" vertical="center"/>
    </xf>
    <xf numFmtId="0" fontId="0" fillId="0" borderId="47" xfId="0" applyFont="1" applyFill="1" applyBorder="1" applyAlignment="1">
      <alignment horizontal="center" vertical="center" shrinkToFit="1"/>
    </xf>
    <xf numFmtId="0" fontId="0" fillId="0" borderId="50" xfId="0" applyFont="1" applyFill="1" applyBorder="1" applyAlignment="1">
      <alignment horizontal="center" vertical="center" shrinkToFit="1"/>
    </xf>
    <xf numFmtId="178" fontId="0" fillId="0" borderId="0" xfId="0" applyNumberFormat="1" applyFont="1" applyFill="1" applyBorder="1" applyAlignment="1">
      <alignment horizontal="right" vertical="center" shrinkToFit="1"/>
    </xf>
    <xf numFmtId="178" fontId="0" fillId="0" borderId="29" xfId="0" applyNumberFormat="1" applyFont="1" applyFill="1" applyBorder="1" applyAlignment="1">
      <alignment horizontal="right" vertical="center" shrinkToFit="1"/>
    </xf>
    <xf numFmtId="0" fontId="0" fillId="0" borderId="25" xfId="0" applyFont="1" applyFill="1" applyBorder="1" applyAlignment="1">
      <alignment horizontal="center" vertical="center" shrinkToFit="1"/>
    </xf>
    <xf numFmtId="0" fontId="0" fillId="0" borderId="29" xfId="0" applyFont="1" applyFill="1" applyBorder="1" applyAlignment="1">
      <alignment horizontal="center" vertical="center" shrinkToFit="1"/>
    </xf>
    <xf numFmtId="178" fontId="0" fillId="0" borderId="61" xfId="0" applyNumberFormat="1" applyFont="1" applyFill="1" applyBorder="1" applyAlignment="1">
      <alignment vertical="center" shrinkToFit="1"/>
    </xf>
    <xf numFmtId="180" fontId="0" fillId="0" borderId="0" xfId="0" applyNumberFormat="1" applyFont="1" applyFill="1" applyBorder="1" applyAlignment="1">
      <alignment horizontal="right" vertical="center" wrapText="1"/>
    </xf>
    <xf numFmtId="0" fontId="0" fillId="0" borderId="61" xfId="0" applyFont="1" applyFill="1" applyBorder="1" applyAlignment="1">
      <alignment horizontal="center" vertical="center" wrapText="1"/>
    </xf>
    <xf numFmtId="0" fontId="0" fillId="0" borderId="0" xfId="0" applyFont="1" applyFill="1" applyBorder="1" applyAlignment="1">
      <alignment horizontal="center" vertical="center" wrapText="1"/>
    </xf>
    <xf numFmtId="181" fontId="0" fillId="0" borderId="0" xfId="0" applyNumberFormat="1" applyFont="1" applyFill="1" applyBorder="1" applyAlignment="1">
      <alignment horizontal="center" vertical="center" wrapText="1"/>
    </xf>
    <xf numFmtId="181" fontId="0" fillId="0" borderId="29" xfId="0" applyNumberFormat="1" applyFont="1" applyFill="1" applyBorder="1" applyAlignment="1">
      <alignment horizontal="center" vertical="center" wrapText="1"/>
    </xf>
    <xf numFmtId="0" fontId="0" fillId="6" borderId="38" xfId="0" applyFont="1" applyFill="1" applyBorder="1" applyAlignment="1" applyProtection="1">
      <alignment horizontal="left" vertical="center" indent="1" shrinkToFit="1"/>
      <protection locked="0"/>
    </xf>
    <xf numFmtId="0" fontId="23" fillId="6" borderId="39" xfId="0" applyFont="1" applyFill="1" applyBorder="1" applyAlignment="1" applyProtection="1">
      <alignment horizontal="left" vertical="center" indent="1" shrinkToFit="1"/>
      <protection locked="0"/>
    </xf>
    <xf numFmtId="0" fontId="0" fillId="6" borderId="59" xfId="0" applyFont="1" applyFill="1" applyBorder="1" applyAlignment="1" applyProtection="1">
      <alignment vertical="center"/>
      <protection locked="0"/>
    </xf>
    <xf numFmtId="0" fontId="0" fillId="6" borderId="39" xfId="0" applyFont="1" applyFill="1" applyBorder="1" applyAlignment="1" applyProtection="1">
      <alignment horizontal="left" vertical="center" wrapText="1" indent="1"/>
      <protection locked="0"/>
    </xf>
    <xf numFmtId="0" fontId="0" fillId="6" borderId="46" xfId="0" applyFont="1" applyFill="1" applyBorder="1" applyAlignment="1" applyProtection="1">
      <alignment horizontal="left" vertical="center" indent="1"/>
      <protection locked="0"/>
    </xf>
    <xf numFmtId="0" fontId="0" fillId="6" borderId="38" xfId="0" applyFont="1" applyFill="1" applyBorder="1" applyAlignment="1" applyProtection="1">
      <alignment horizontal="left" vertical="center"/>
      <protection locked="0"/>
    </xf>
    <xf numFmtId="0" fontId="0" fillId="6" borderId="42" xfId="0" applyFont="1" applyFill="1" applyBorder="1" applyAlignment="1" applyProtection="1">
      <alignment horizontal="left" vertical="center"/>
      <protection locked="0"/>
    </xf>
    <xf numFmtId="0" fontId="0" fillId="0" borderId="60" xfId="0" applyFont="1" applyFill="1" applyBorder="1" applyAlignment="1" applyProtection="1">
      <alignment vertical="center"/>
    </xf>
    <xf numFmtId="0" fontId="0" fillId="0" borderId="42" xfId="0" applyFont="1" applyFill="1" applyBorder="1" applyAlignment="1" applyProtection="1">
      <alignment vertical="center"/>
    </xf>
    <xf numFmtId="0" fontId="0" fillId="0" borderId="73" xfId="0" applyFont="1" applyFill="1" applyBorder="1" applyAlignment="1">
      <alignment horizontal="center" vertical="center"/>
    </xf>
    <xf numFmtId="0" fontId="0" fillId="0" borderId="74" xfId="0" applyFont="1" applyFill="1" applyBorder="1" applyAlignment="1">
      <alignment horizontal="center" vertical="center"/>
    </xf>
    <xf numFmtId="178" fontId="0" fillId="0" borderId="60" xfId="0" applyNumberFormat="1" applyFont="1" applyFill="1" applyBorder="1" applyAlignment="1">
      <alignment horizontal="right" vertical="center" shrinkToFit="1"/>
    </xf>
    <xf numFmtId="178" fontId="0" fillId="0" borderId="42" xfId="0" applyNumberFormat="1" applyFont="1" applyFill="1" applyBorder="1" applyAlignment="1">
      <alignment horizontal="right" vertical="center" shrinkToFit="1"/>
    </xf>
    <xf numFmtId="178" fontId="0" fillId="0" borderId="73" xfId="0" applyNumberFormat="1" applyFont="1" applyFill="1" applyBorder="1" applyAlignment="1">
      <alignment vertical="center" shrinkToFit="1"/>
    </xf>
    <xf numFmtId="0" fontId="0" fillId="0" borderId="60" xfId="0" applyFont="1" applyFill="1" applyBorder="1" applyAlignment="1">
      <alignment horizontal="center" vertical="center" wrapText="1"/>
    </xf>
    <xf numFmtId="181" fontId="0" fillId="0" borderId="60" xfId="0" applyNumberFormat="1" applyFont="1" applyFill="1" applyBorder="1" applyAlignment="1">
      <alignment horizontal="center" vertical="center" wrapText="1"/>
    </xf>
    <xf numFmtId="181" fontId="0" fillId="0" borderId="42" xfId="0" applyNumberFormat="1" applyFont="1" applyFill="1" applyBorder="1" applyAlignment="1">
      <alignment horizontal="center" vertical="center" wrapText="1"/>
    </xf>
    <xf numFmtId="0" fontId="0" fillId="6" borderId="57" xfId="0" applyFont="1" applyFill="1" applyBorder="1" applyAlignment="1" applyProtection="1">
      <alignment vertical="center" shrinkToFit="1"/>
      <protection locked="0"/>
    </xf>
    <xf numFmtId="0" fontId="0" fillId="6" borderId="58" xfId="0" applyFont="1" applyFill="1" applyBorder="1" applyAlignment="1" applyProtection="1">
      <alignment vertical="center" shrinkToFit="1"/>
      <protection locked="0"/>
    </xf>
    <xf numFmtId="0" fontId="26" fillId="0" borderId="59" xfId="0" applyFont="1" applyFill="1" applyBorder="1" applyAlignment="1">
      <alignment vertical="center" shrinkToFit="1"/>
    </xf>
    <xf numFmtId="0" fontId="0" fillId="6" borderId="39" xfId="0" applyFont="1" applyFill="1" applyBorder="1" applyAlignment="1" applyProtection="1">
      <alignment horizontal="left" vertical="center" shrinkToFit="1"/>
      <protection locked="0"/>
    </xf>
    <xf numFmtId="0" fontId="0" fillId="6" borderId="46" xfId="0" applyFont="1" applyFill="1" applyBorder="1" applyAlignment="1" applyProtection="1">
      <alignment horizontal="left" vertical="center" shrinkToFit="1"/>
      <protection locked="0"/>
    </xf>
    <xf numFmtId="0" fontId="0" fillId="6" borderId="39" xfId="0" applyFont="1" applyFill="1" applyBorder="1" applyAlignment="1" applyProtection="1">
      <alignment vertical="center" shrinkToFit="1"/>
      <protection locked="0"/>
    </xf>
    <xf numFmtId="0" fontId="0" fillId="6" borderId="46" xfId="0" applyFont="1" applyFill="1" applyBorder="1" applyAlignment="1" applyProtection="1">
      <alignment vertical="center" shrinkToFit="1"/>
      <protection locked="0"/>
    </xf>
    <xf numFmtId="0" fontId="26" fillId="0" borderId="59" xfId="0" applyFont="1" applyFill="1" applyBorder="1" applyAlignment="1" applyProtection="1">
      <alignment vertical="center" shrinkToFit="1"/>
    </xf>
    <xf numFmtId="0" fontId="27" fillId="0" borderId="0" xfId="0" applyFont="1" applyAlignment="1">
      <alignment vertical="center"/>
    </xf>
    <xf numFmtId="178" fontId="0" fillId="0" borderId="0" xfId="0" applyNumberFormat="1" applyFont="1" applyAlignment="1">
      <alignment vertical="center"/>
    </xf>
    <xf numFmtId="0" fontId="10" fillId="0" borderId="0" xfId="0" applyFont="1" applyAlignment="1">
      <alignment vertical="center"/>
    </xf>
    <xf numFmtId="0" fontId="18" fillId="0" borderId="29" xfId="0" applyFont="1" applyBorder="1" applyAlignment="1">
      <alignment vertical="center"/>
    </xf>
    <xf numFmtId="0" fontId="0" fillId="0" borderId="15" xfId="0" applyFont="1" applyBorder="1" applyAlignment="1">
      <alignment horizontal="center" vertical="center"/>
    </xf>
    <xf numFmtId="0" fontId="0" fillId="0" borderId="10" xfId="0" applyFont="1" applyBorder="1" applyAlignment="1">
      <alignment horizontal="center" vertical="center"/>
    </xf>
    <xf numFmtId="0" fontId="0" fillId="0" borderId="11" xfId="0" applyFont="1" applyBorder="1" applyAlignment="1">
      <alignment horizontal="center" vertical="center"/>
    </xf>
    <xf numFmtId="0" fontId="0" fillId="0" borderId="12" xfId="0" applyFont="1" applyBorder="1" applyAlignment="1">
      <alignment horizontal="center" vertical="center"/>
    </xf>
    <xf numFmtId="0" fontId="0" fillId="0" borderId="16" xfId="0" applyFont="1" applyBorder="1" applyAlignment="1">
      <alignment horizontal="center" vertical="center" textRotation="255"/>
    </xf>
    <xf numFmtId="0" fontId="0" fillId="0" borderId="10" xfId="0" applyFont="1" applyBorder="1" applyAlignment="1">
      <alignment horizontal="center" vertical="center" wrapText="1"/>
    </xf>
    <xf numFmtId="0" fontId="0" fillId="0" borderId="12" xfId="0" applyFont="1" applyBorder="1" applyAlignment="1">
      <alignment horizontal="center" vertical="center" wrapText="1"/>
    </xf>
    <xf numFmtId="0" fontId="0" fillId="0" borderId="30" xfId="0" applyFont="1" applyBorder="1" applyAlignment="1">
      <alignment horizontal="center" vertical="center"/>
    </xf>
    <xf numFmtId="0" fontId="0" fillId="0" borderId="62" xfId="0" applyFont="1" applyBorder="1" applyAlignment="1">
      <alignment horizontal="left" vertical="center" wrapText="1"/>
    </xf>
    <xf numFmtId="0" fontId="0" fillId="0" borderId="75" xfId="0" applyFont="1" applyBorder="1" applyAlignment="1">
      <alignment horizontal="left" vertical="center" wrapText="1"/>
    </xf>
    <xf numFmtId="0" fontId="0" fillId="0" borderId="63" xfId="0" applyFont="1" applyBorder="1" applyAlignment="1">
      <alignment horizontal="left" vertical="center" wrapText="1"/>
    </xf>
    <xf numFmtId="0" fontId="0" fillId="0" borderId="31" xfId="0" applyFont="1" applyBorder="1" applyAlignment="1">
      <alignment horizontal="left" vertical="center" wrapText="1"/>
    </xf>
    <xf numFmtId="0" fontId="0" fillId="0" borderId="62" xfId="0" applyFont="1" applyBorder="1" applyAlignment="1">
      <alignment horizontal="left" vertical="top" wrapText="1"/>
    </xf>
    <xf numFmtId="0" fontId="0" fillId="0" borderId="62" xfId="0" applyFont="1" applyBorder="1" applyAlignment="1">
      <alignment vertical="center"/>
    </xf>
    <xf numFmtId="0" fontId="0" fillId="0" borderId="63" xfId="0" applyFont="1" applyBorder="1" applyAlignment="1">
      <alignment horizontal="left" vertical="top" wrapText="1"/>
    </xf>
    <xf numFmtId="0" fontId="0" fillId="0" borderId="25" xfId="0" applyFont="1" applyBorder="1" applyAlignment="1">
      <alignment horizontal="left" vertical="top" wrapText="1"/>
    </xf>
    <xf numFmtId="0" fontId="0" fillId="0" borderId="25" xfId="0" applyFont="1" applyBorder="1" applyAlignment="1">
      <alignment vertical="center"/>
    </xf>
    <xf numFmtId="0" fontId="0" fillId="0" borderId="29" xfId="0" applyFont="1" applyBorder="1" applyAlignment="1">
      <alignment horizontal="left" vertical="top" wrapText="1"/>
    </xf>
    <xf numFmtId="0" fontId="28" fillId="0" borderId="0" xfId="0" applyFont="1" applyFill="1" applyBorder="1" applyAlignment="1">
      <alignment horizontal="center" vertical="center"/>
    </xf>
    <xf numFmtId="0" fontId="0" fillId="0" borderId="0" xfId="0" applyFont="1" applyFill="1" applyBorder="1" applyAlignment="1">
      <alignment horizontal="right" vertical="center" shrinkToFit="1"/>
    </xf>
    <xf numFmtId="0" fontId="0" fillId="0" borderId="43" xfId="0" applyFont="1" applyBorder="1" applyAlignment="1">
      <alignment horizontal="center" vertical="center"/>
    </xf>
    <xf numFmtId="0" fontId="0" fillId="0" borderId="73" xfId="0" applyFont="1" applyBorder="1" applyAlignment="1">
      <alignment horizontal="left" vertical="center" wrapText="1"/>
    </xf>
    <xf numFmtId="0" fontId="0" fillId="0" borderId="38" xfId="0" applyFont="1" applyBorder="1" applyAlignment="1">
      <alignment horizontal="left" vertical="top" wrapText="1"/>
    </xf>
    <xf numFmtId="0" fontId="0" fillId="0" borderId="13" xfId="0" applyFont="1" applyBorder="1" applyAlignment="1">
      <alignment horizontal="left" vertical="center" shrinkToFit="1"/>
    </xf>
    <xf numFmtId="0" fontId="0" fillId="0" borderId="38" xfId="0" applyFont="1" applyBorder="1" applyAlignment="1">
      <alignment vertical="center"/>
    </xf>
    <xf numFmtId="0" fontId="0" fillId="0" borderId="42" xfId="0" applyFont="1" applyBorder="1" applyAlignment="1">
      <alignment horizontal="left" vertical="top" wrapText="1"/>
    </xf>
    <xf numFmtId="0" fontId="0" fillId="6" borderId="23" xfId="0" applyFont="1" applyFill="1" applyBorder="1" applyAlignment="1" applyProtection="1">
      <alignment horizontal="center" vertical="center"/>
      <protection locked="0"/>
    </xf>
    <xf numFmtId="0" fontId="0" fillId="6" borderId="24" xfId="0" applyFont="1" applyFill="1" applyBorder="1" applyAlignment="1" applyProtection="1">
      <alignment horizontal="center" vertical="center"/>
      <protection locked="0"/>
    </xf>
    <xf numFmtId="0" fontId="0" fillId="6" borderId="69" xfId="0" applyFont="1" applyFill="1" applyBorder="1" applyAlignment="1" applyProtection="1">
      <alignment horizontal="center" vertical="center"/>
      <protection locked="0"/>
    </xf>
    <xf numFmtId="0" fontId="0" fillId="6" borderId="76" xfId="0" applyFont="1" applyFill="1" applyBorder="1" applyAlignment="1" applyProtection="1">
      <alignment horizontal="center" vertical="center"/>
      <protection locked="0"/>
    </xf>
    <xf numFmtId="0" fontId="0" fillId="6" borderId="25" xfId="0" applyFont="1" applyFill="1" applyBorder="1" applyAlignment="1" applyProtection="1">
      <alignment horizontal="center" vertical="center"/>
      <protection locked="0"/>
    </xf>
    <xf numFmtId="0" fontId="0" fillId="0" borderId="29" xfId="0" applyFont="1" applyBorder="1" applyAlignment="1" applyProtection="1">
      <alignment horizontal="center" vertical="center"/>
      <protection locked="0"/>
    </xf>
    <xf numFmtId="0" fontId="18" fillId="0" borderId="0" xfId="0" applyFont="1" applyBorder="1" applyAlignment="1">
      <alignment horizontal="center" vertical="center"/>
    </xf>
    <xf numFmtId="0" fontId="0" fillId="6" borderId="57" xfId="0" applyFont="1" applyFill="1" applyBorder="1" applyAlignment="1" applyProtection="1">
      <alignment horizontal="center" vertical="center"/>
      <protection locked="0"/>
    </xf>
    <xf numFmtId="0" fontId="0" fillId="6" borderId="58" xfId="0" applyFont="1" applyFill="1" applyBorder="1" applyAlignment="1" applyProtection="1">
      <alignment horizontal="center" vertical="center"/>
      <protection locked="0"/>
    </xf>
    <xf numFmtId="0" fontId="0" fillId="6" borderId="46" xfId="0" applyFont="1" applyFill="1" applyBorder="1" applyAlignment="1" applyProtection="1">
      <alignment horizontal="center" vertical="center"/>
      <protection locked="0"/>
    </xf>
    <xf numFmtId="0" fontId="0" fillId="6" borderId="38" xfId="0" applyFont="1" applyFill="1" applyBorder="1" applyAlignment="1" applyProtection="1">
      <alignment horizontal="center" vertical="center"/>
      <protection locked="0"/>
    </xf>
    <xf numFmtId="0" fontId="0" fillId="0" borderId="42" xfId="0" applyFont="1" applyBorder="1" applyAlignment="1" applyProtection="1">
      <alignment horizontal="center" vertical="center"/>
      <protection locked="0"/>
    </xf>
    <xf numFmtId="0" fontId="29" fillId="0" borderId="0" xfId="0" applyFont="1" applyFill="1" applyAlignment="1">
      <alignment vertical="center"/>
    </xf>
    <xf numFmtId="0" fontId="30" fillId="0" borderId="0" xfId="0" applyFont="1" applyAlignment="1">
      <alignment horizontal="center" vertical="center"/>
    </xf>
    <xf numFmtId="0" fontId="31" fillId="0" borderId="0" xfId="0" applyFont="1" applyAlignment="1">
      <alignment vertical="center"/>
    </xf>
    <xf numFmtId="0" fontId="32" fillId="0" borderId="0" xfId="0" applyFont="1" applyAlignment="1">
      <alignment horizontal="center" vertical="center"/>
    </xf>
    <xf numFmtId="0" fontId="0" fillId="0" borderId="77" xfId="0" applyFont="1" applyBorder="1" applyAlignment="1">
      <alignment horizontal="center" vertical="center"/>
    </xf>
    <xf numFmtId="0" fontId="0" fillId="0" borderId="78" xfId="0" applyFont="1" applyBorder="1" applyAlignment="1">
      <alignment horizontal="right" vertical="center"/>
    </xf>
    <xf numFmtId="0" fontId="0" fillId="0" borderId="79" xfId="0" applyFont="1" applyBorder="1" applyAlignment="1">
      <alignment horizontal="right" vertical="center"/>
    </xf>
    <xf numFmtId="0" fontId="0" fillId="0" borderId="80" xfId="0" applyFont="1" applyBorder="1" applyAlignment="1">
      <alignment horizontal="right" vertical="center"/>
    </xf>
    <xf numFmtId="0" fontId="0" fillId="0" borderId="81" xfId="0" applyFont="1" applyBorder="1" applyAlignment="1">
      <alignment horizontal="center" vertical="top"/>
    </xf>
    <xf numFmtId="0" fontId="0" fillId="0" borderId="0" xfId="0" applyFont="1" applyBorder="1" applyAlignment="1">
      <alignment horizontal="center" vertical="top"/>
    </xf>
    <xf numFmtId="0" fontId="0" fillId="0" borderId="82" xfId="0" applyFont="1" applyBorder="1" applyAlignment="1">
      <alignment horizontal="center" vertical="center" wrapText="1"/>
    </xf>
    <xf numFmtId="0" fontId="0" fillId="6" borderId="83" xfId="0" applyFont="1" applyFill="1" applyBorder="1" applyAlignment="1">
      <alignment horizontal="right" vertical="center" shrinkToFit="1"/>
    </xf>
    <xf numFmtId="0" fontId="0" fillId="6" borderId="15" xfId="0" applyFont="1" applyFill="1" applyBorder="1" applyAlignment="1">
      <alignment horizontal="right" vertical="center" shrinkToFit="1"/>
    </xf>
    <xf numFmtId="0" fontId="0" fillId="6" borderId="84" xfId="0" applyFont="1" applyFill="1" applyBorder="1" applyAlignment="1">
      <alignment horizontal="right" vertical="center" shrinkToFit="1"/>
    </xf>
    <xf numFmtId="0" fontId="0" fillId="0" borderId="0" xfId="0" applyFont="1" applyBorder="1" applyAlignment="1">
      <alignment vertical="top" wrapText="1"/>
    </xf>
    <xf numFmtId="0" fontId="0" fillId="6" borderId="83" xfId="0" applyFont="1" applyFill="1" applyBorder="1" applyAlignment="1">
      <alignment horizontal="center" vertical="center" shrinkToFit="1"/>
    </xf>
    <xf numFmtId="0" fontId="0" fillId="6" borderId="15" xfId="0" applyFont="1" applyFill="1" applyBorder="1" applyAlignment="1">
      <alignment horizontal="center" vertical="center" shrinkToFit="1"/>
    </xf>
    <xf numFmtId="0" fontId="0" fillId="6" borderId="84" xfId="0" applyFont="1" applyFill="1" applyBorder="1" applyAlignment="1">
      <alignment horizontal="center" vertical="center" shrinkToFit="1"/>
    </xf>
    <xf numFmtId="0" fontId="0" fillId="6" borderId="0" xfId="0" applyFont="1" applyFill="1" applyAlignment="1">
      <alignment vertical="center" shrinkToFit="1"/>
    </xf>
    <xf numFmtId="0" fontId="0" fillId="0" borderId="85" xfId="0" applyFont="1" applyBorder="1" applyAlignment="1">
      <alignment horizontal="center" vertical="center"/>
    </xf>
    <xf numFmtId="0" fontId="0" fillId="6" borderId="86" xfId="0" applyFont="1" applyFill="1" applyBorder="1" applyAlignment="1">
      <alignment horizontal="right" vertical="center" shrinkToFit="1"/>
    </xf>
    <xf numFmtId="0" fontId="0" fillId="6" borderId="43" xfId="0" applyFont="1" applyFill="1" applyBorder="1" applyAlignment="1">
      <alignment horizontal="right" vertical="center" shrinkToFit="1"/>
    </xf>
    <xf numFmtId="0" fontId="0" fillId="6" borderId="87" xfId="0" applyFont="1" applyFill="1" applyBorder="1" applyAlignment="1">
      <alignment horizontal="right" vertical="center" shrinkToFit="1"/>
    </xf>
    <xf numFmtId="0" fontId="0" fillId="0" borderId="0" xfId="0" applyFont="1" applyBorder="1" applyAlignment="1">
      <alignment vertical="top"/>
    </xf>
    <xf numFmtId="0" fontId="0" fillId="6" borderId="86" xfId="0" applyFont="1" applyFill="1" applyBorder="1" applyAlignment="1">
      <alignment horizontal="center" vertical="center" shrinkToFit="1"/>
    </xf>
    <xf numFmtId="0" fontId="0" fillId="6" borderId="43" xfId="0" applyFont="1" applyFill="1" applyBorder="1" applyAlignment="1">
      <alignment horizontal="center" vertical="center" shrinkToFit="1"/>
    </xf>
    <xf numFmtId="0" fontId="0" fillId="6" borderId="87" xfId="0" applyFont="1" applyFill="1" applyBorder="1" applyAlignment="1">
      <alignment horizontal="center" vertical="center" shrinkToFit="1"/>
    </xf>
    <xf numFmtId="0" fontId="0" fillId="0" borderId="82" xfId="0" applyFont="1" applyBorder="1" applyAlignment="1">
      <alignment horizontal="center" vertical="center"/>
    </xf>
    <xf numFmtId="0" fontId="0" fillId="6" borderId="83" xfId="0" applyFont="1" applyFill="1" applyBorder="1" applyAlignment="1">
      <alignment vertical="center" shrinkToFit="1"/>
    </xf>
    <xf numFmtId="0" fontId="0" fillId="6" borderId="15" xfId="0" applyFont="1" applyFill="1" applyBorder="1" applyAlignment="1">
      <alignment vertical="center" shrinkToFit="1"/>
    </xf>
    <xf numFmtId="0" fontId="0" fillId="6" borderId="84" xfId="0" applyFont="1" applyFill="1" applyBorder="1" applyAlignment="1">
      <alignment vertical="center" shrinkToFit="1"/>
    </xf>
    <xf numFmtId="0" fontId="0" fillId="0" borderId="88" xfId="0" applyFont="1" applyBorder="1" applyAlignment="1">
      <alignment horizontal="center" vertical="center"/>
    </xf>
    <xf numFmtId="0" fontId="0" fillId="6" borderId="89" xfId="0" applyFont="1" applyFill="1" applyBorder="1" applyAlignment="1">
      <alignment vertical="center" shrinkToFit="1"/>
    </xf>
    <xf numFmtId="0" fontId="0" fillId="6" borderId="90" xfId="0" applyFont="1" applyFill="1" applyBorder="1" applyAlignment="1">
      <alignment vertical="center" shrinkToFit="1"/>
    </xf>
    <xf numFmtId="0" fontId="0" fillId="6" borderId="91" xfId="0" applyFont="1" applyFill="1" applyBorder="1" applyAlignment="1">
      <alignment vertical="center" shrinkToFit="1"/>
    </xf>
    <xf numFmtId="0" fontId="0" fillId="0" borderId="92" xfId="0" applyFont="1" applyBorder="1" applyAlignment="1">
      <alignment horizontal="center" vertical="center"/>
    </xf>
    <xf numFmtId="0" fontId="0" fillId="0" borderId="93" xfId="0" applyFont="1" applyBorder="1" applyAlignment="1">
      <alignment horizontal="center" vertical="center" wrapText="1"/>
    </xf>
    <xf numFmtId="0" fontId="0" fillId="6" borderId="94" xfId="0" applyFont="1" applyFill="1" applyBorder="1" applyAlignment="1">
      <alignment horizontal="center" vertical="center"/>
    </xf>
    <xf numFmtId="0" fontId="0" fillId="6" borderId="95" xfId="0" applyFont="1" applyFill="1" applyBorder="1" applyAlignment="1">
      <alignment horizontal="center" vertical="center"/>
    </xf>
    <xf numFmtId="0" fontId="0" fillId="0" borderId="88" xfId="0" applyFont="1" applyBorder="1" applyAlignment="1">
      <alignment horizontal="center" vertical="center" wrapText="1"/>
    </xf>
    <xf numFmtId="0" fontId="0" fillId="6" borderId="89" xfId="0" applyFont="1" applyFill="1" applyBorder="1" applyAlignment="1">
      <alignment vertical="center" wrapText="1"/>
    </xf>
    <xf numFmtId="0" fontId="0" fillId="6" borderId="90" xfId="0" applyFont="1" applyFill="1" applyBorder="1" applyAlignment="1">
      <alignment vertical="center" wrapText="1"/>
    </xf>
    <xf numFmtId="0" fontId="0" fillId="6" borderId="91" xfId="0" applyFont="1" applyFill="1" applyBorder="1" applyAlignment="1">
      <alignment vertical="center" wrapText="1"/>
    </xf>
    <xf numFmtId="0" fontId="0" fillId="0" borderId="0" xfId="0" applyFont="1" applyFill="1" applyBorder="1" applyAlignment="1" applyProtection="1">
      <alignment vertical="center"/>
    </xf>
    <xf numFmtId="0" fontId="17" fillId="0" borderId="0" xfId="0" applyFont="1" applyAlignment="1">
      <alignment vertical="center"/>
    </xf>
    <xf numFmtId="0" fontId="33" fillId="0" borderId="0" xfId="0" applyFont="1" applyFill="1" applyAlignment="1">
      <alignment horizontal="right" vertical="center"/>
    </xf>
    <xf numFmtId="0" fontId="0" fillId="0" borderId="96" xfId="0" applyFont="1" applyFill="1" applyBorder="1" applyAlignment="1">
      <alignment horizontal="center" vertical="center"/>
    </xf>
    <xf numFmtId="0" fontId="0" fillId="0" borderId="97" xfId="0" applyFont="1" applyFill="1" applyBorder="1" applyAlignment="1">
      <alignment horizontal="center" vertical="center" shrinkToFit="1"/>
    </xf>
    <xf numFmtId="0" fontId="0" fillId="0" borderId="98" xfId="0" applyFont="1" applyFill="1" applyBorder="1" applyAlignment="1">
      <alignment horizontal="center" vertical="center" shrinkToFit="1"/>
    </xf>
    <xf numFmtId="0" fontId="0" fillId="0" borderId="0" xfId="0" applyFont="1" applyFill="1" applyBorder="1" applyAlignment="1">
      <alignment horizontal="center" vertical="center"/>
    </xf>
    <xf numFmtId="0" fontId="0" fillId="0" borderId="0" xfId="0" applyFont="1" applyFill="1" applyBorder="1" applyAlignment="1">
      <alignment horizontal="left" vertical="center"/>
    </xf>
    <xf numFmtId="0" fontId="0" fillId="0" borderId="99" xfId="0" applyFont="1" applyFill="1" applyBorder="1" applyAlignment="1">
      <alignment horizontal="center" vertical="center" wrapText="1"/>
    </xf>
    <xf numFmtId="0" fontId="24" fillId="0" borderId="100" xfId="0" quotePrefix="1" applyFont="1" applyFill="1" applyBorder="1" applyAlignment="1">
      <alignment horizontal="center" vertical="center"/>
    </xf>
    <xf numFmtId="0" fontId="0" fillId="0" borderId="78" xfId="0" applyFont="1" applyBorder="1" applyAlignment="1">
      <alignment horizontal="center" vertical="center"/>
    </xf>
    <xf numFmtId="0" fontId="24" fillId="0" borderId="101" xfId="0" quotePrefix="1" applyFont="1" applyFill="1" applyBorder="1" applyAlignment="1">
      <alignment horizontal="center" vertical="center"/>
    </xf>
    <xf numFmtId="0" fontId="24" fillId="0" borderId="102" xfId="0" quotePrefix="1" applyFont="1" applyFill="1" applyBorder="1" applyAlignment="1">
      <alignment horizontal="center" vertical="center"/>
    </xf>
    <xf numFmtId="0" fontId="0" fillId="0" borderId="103" xfId="0" applyFont="1" applyBorder="1" applyAlignment="1">
      <alignment horizontal="center" vertical="center"/>
    </xf>
    <xf numFmtId="0" fontId="34" fillId="0" borderId="0" xfId="0" applyFont="1" applyFill="1" applyBorder="1" applyAlignment="1">
      <alignment horizontal="left" vertical="center"/>
    </xf>
    <xf numFmtId="0" fontId="24" fillId="0" borderId="0" xfId="0" applyFont="1" applyFill="1" applyBorder="1" applyAlignment="1">
      <alignment vertical="center"/>
    </xf>
    <xf numFmtId="0" fontId="24" fillId="0" borderId="0" xfId="0" applyFont="1" applyFill="1" applyBorder="1" applyAlignment="1">
      <alignment vertical="center" shrinkToFit="1"/>
    </xf>
    <xf numFmtId="0" fontId="35" fillId="0" borderId="0" xfId="0" applyFont="1" applyAlignment="1">
      <alignment vertical="center"/>
    </xf>
    <xf numFmtId="0" fontId="29" fillId="6" borderId="0" xfId="0" applyFont="1" applyFill="1" applyAlignment="1" applyProtection="1">
      <alignment horizontal="center" vertical="center" shrinkToFit="1"/>
      <protection locked="0"/>
    </xf>
    <xf numFmtId="0" fontId="0" fillId="0" borderId="81" xfId="0" applyFont="1" applyBorder="1" applyAlignment="1">
      <alignment horizontal="center" vertical="center" shrinkToFit="1"/>
    </xf>
    <xf numFmtId="0" fontId="0" fillId="0" borderId="104" xfId="0" applyFont="1" applyBorder="1" applyAlignment="1">
      <alignment horizontal="center" vertical="center" shrinkToFit="1"/>
    </xf>
    <xf numFmtId="0" fontId="0" fillId="0" borderId="81" xfId="0" applyFont="1" applyFill="1" applyBorder="1" applyAlignment="1">
      <alignment vertical="center"/>
    </xf>
    <xf numFmtId="0" fontId="0" fillId="0" borderId="105" xfId="0" applyFont="1" applyFill="1" applyBorder="1" applyAlignment="1">
      <alignment horizontal="center" vertical="center" wrapText="1"/>
    </xf>
    <xf numFmtId="0" fontId="24" fillId="0" borderId="0" xfId="0" applyFont="1" applyFill="1" applyBorder="1" applyAlignment="1">
      <alignment horizontal="left" vertical="center" wrapText="1" shrinkToFit="1"/>
    </xf>
    <xf numFmtId="0" fontId="0" fillId="0" borderId="29" xfId="0" applyFont="1" applyBorder="1" applyAlignment="1">
      <alignment horizontal="left" vertical="center" wrapText="1" shrinkToFit="1"/>
    </xf>
    <xf numFmtId="0" fontId="24" fillId="0" borderId="25" xfId="0" applyFont="1" applyFill="1" applyBorder="1" applyAlignment="1">
      <alignment horizontal="left" vertical="center" wrapText="1"/>
    </xf>
    <xf numFmtId="0" fontId="24" fillId="0" borderId="25" xfId="0" applyFont="1" applyFill="1" applyBorder="1" applyAlignment="1">
      <alignment horizontal="left" vertical="center" wrapText="1" shrinkToFit="1"/>
    </xf>
    <xf numFmtId="0" fontId="0" fillId="0" borderId="106" xfId="0" applyFont="1" applyBorder="1" applyAlignment="1">
      <alignment horizontal="left" vertical="center" wrapText="1" shrinkToFit="1"/>
    </xf>
    <xf numFmtId="0" fontId="0" fillId="0" borderId="107" xfId="0" applyFont="1" applyFill="1" applyBorder="1" applyAlignment="1">
      <alignment horizontal="left" vertical="center" wrapText="1"/>
    </xf>
    <xf numFmtId="0" fontId="0" fillId="0" borderId="84" xfId="0" applyFont="1" applyFill="1" applyBorder="1" applyAlignment="1">
      <alignment horizontal="left" vertical="center" wrapText="1"/>
    </xf>
    <xf numFmtId="0" fontId="36" fillId="0" borderId="0" xfId="0" applyFont="1" applyFill="1" applyAlignment="1">
      <alignment horizontal="center" vertical="center"/>
    </xf>
    <xf numFmtId="0" fontId="0" fillId="0" borderId="81" xfId="0" applyFont="1" applyBorder="1" applyAlignment="1">
      <alignment horizontal="left" vertical="center" wrapText="1"/>
    </xf>
    <xf numFmtId="0" fontId="0" fillId="0" borderId="104" xfId="0" applyFont="1" applyBorder="1" applyAlignment="1">
      <alignment horizontal="left" vertical="center" wrapText="1"/>
    </xf>
    <xf numFmtId="0" fontId="0" fillId="0" borderId="108" xfId="0" applyFont="1" applyFill="1" applyBorder="1" applyAlignment="1">
      <alignment horizontal="center" vertical="center" wrapText="1"/>
    </xf>
    <xf numFmtId="0" fontId="24" fillId="0" borderId="109" xfId="0" applyFont="1" applyFill="1" applyBorder="1" applyAlignment="1">
      <alignment horizontal="left" vertical="center" wrapText="1" shrinkToFit="1"/>
    </xf>
    <xf numFmtId="0" fontId="0" fillId="0" borderId="110" xfId="0" applyFont="1" applyBorder="1" applyAlignment="1">
      <alignment horizontal="left" vertical="center" wrapText="1" shrinkToFit="1"/>
    </xf>
    <xf numFmtId="0" fontId="24" fillId="0" borderId="111" xfId="0" applyFont="1" applyFill="1" applyBorder="1" applyAlignment="1">
      <alignment horizontal="left" vertical="center" wrapText="1"/>
    </xf>
    <xf numFmtId="0" fontId="0" fillId="0" borderId="110" xfId="0" applyFont="1" applyBorder="1" applyAlignment="1">
      <alignment horizontal="left" vertical="center" wrapText="1"/>
    </xf>
    <xf numFmtId="0" fontId="24" fillId="0" borderId="111" xfId="0" applyFont="1" applyFill="1" applyBorder="1" applyAlignment="1">
      <alignment horizontal="left" vertical="center" wrapText="1" shrinkToFit="1"/>
    </xf>
    <xf numFmtId="0" fontId="0" fillId="0" borderId="112" xfId="0" applyFont="1" applyBorder="1" applyAlignment="1">
      <alignment horizontal="left" vertical="center" wrapText="1" shrinkToFit="1"/>
    </xf>
    <xf numFmtId="0" fontId="37" fillId="0" borderId="0" xfId="0" applyFont="1" applyFill="1" applyAlignment="1">
      <alignment horizontal="left" vertical="center"/>
    </xf>
    <xf numFmtId="0" fontId="17" fillId="0" borderId="0" xfId="0" applyFont="1" applyFill="1" applyAlignment="1">
      <alignment horizontal="left" vertical="center"/>
    </xf>
    <xf numFmtId="0" fontId="24" fillId="0" borderId="96" xfId="0" applyFont="1" applyFill="1" applyBorder="1" applyAlignment="1">
      <alignment horizontal="center" vertical="center" wrapText="1"/>
    </xf>
    <xf numFmtId="182" fontId="0" fillId="6" borderId="113" xfId="0" applyNumberFormat="1" applyFont="1" applyFill="1" applyBorder="1" applyAlignment="1" applyProtection="1">
      <alignment horizontal="center" vertical="center" wrapText="1"/>
      <protection locked="0"/>
    </xf>
    <xf numFmtId="182" fontId="0" fillId="6" borderId="114" xfId="0" applyNumberFormat="1" applyFont="1" applyFill="1" applyBorder="1" applyAlignment="1" applyProtection="1">
      <alignment horizontal="center" vertical="center" wrapText="1"/>
      <protection locked="0"/>
    </xf>
    <xf numFmtId="182" fontId="0" fillId="6" borderId="115" xfId="0" applyNumberFormat="1" applyFont="1" applyFill="1" applyBorder="1" applyAlignment="1" applyProtection="1">
      <alignment horizontal="center" vertical="center" wrapText="1"/>
      <protection locked="0"/>
    </xf>
    <xf numFmtId="182" fontId="0" fillId="0" borderId="115" xfId="0" applyNumberFormat="1" applyFont="1" applyFill="1" applyBorder="1" applyAlignment="1" applyProtection="1">
      <alignment horizontal="center" vertical="center" wrapText="1"/>
    </xf>
    <xf numFmtId="182" fontId="0" fillId="0" borderId="114" xfId="0" applyNumberFormat="1" applyFont="1" applyFill="1" applyBorder="1" applyAlignment="1" applyProtection="1">
      <alignment horizontal="center" vertical="center" wrapText="1"/>
    </xf>
    <xf numFmtId="182" fontId="0" fillId="0" borderId="116" xfId="0" applyNumberFormat="1" applyFont="1" applyFill="1" applyBorder="1" applyAlignment="1" applyProtection="1">
      <alignment horizontal="center" vertical="center" wrapText="1"/>
    </xf>
    <xf numFmtId="182" fontId="0" fillId="0" borderId="117" xfId="0" applyNumberFormat="1" applyFont="1" applyFill="1" applyBorder="1" applyAlignment="1" applyProtection="1">
      <alignment horizontal="center" vertical="center" wrapText="1"/>
    </xf>
    <xf numFmtId="182" fontId="0" fillId="0" borderId="118" xfId="0" applyNumberFormat="1" applyFont="1" applyFill="1" applyBorder="1" applyAlignment="1" applyProtection="1">
      <alignment horizontal="center" vertical="center" wrapText="1"/>
    </xf>
    <xf numFmtId="178" fontId="17" fillId="0" borderId="0" xfId="0" applyNumberFormat="1" applyFont="1" applyFill="1" applyBorder="1" applyAlignment="1">
      <alignment horizontal="center" vertical="center"/>
    </xf>
    <xf numFmtId="0" fontId="17" fillId="0" borderId="0" xfId="0" applyFont="1" applyFill="1" applyBorder="1" applyAlignment="1">
      <alignment horizontal="center" vertical="center"/>
    </xf>
    <xf numFmtId="0" fontId="33" fillId="0" borderId="0" xfId="0" applyFont="1" applyFill="1" applyAlignment="1">
      <alignment vertical="center"/>
    </xf>
    <xf numFmtId="0" fontId="24" fillId="0" borderId="85" xfId="0" applyFont="1" applyFill="1" applyBorder="1" applyAlignment="1">
      <alignment horizontal="center" vertical="center" wrapText="1"/>
    </xf>
    <xf numFmtId="182" fontId="0" fillId="6" borderId="119" xfId="0" applyNumberFormat="1" applyFont="1" applyFill="1" applyBorder="1" applyAlignment="1" applyProtection="1">
      <alignment horizontal="center" vertical="center" wrapText="1"/>
      <protection locked="0"/>
    </xf>
    <xf numFmtId="182" fontId="0" fillId="6" borderId="40" xfId="0" applyNumberFormat="1" applyFont="1" applyFill="1" applyBorder="1" applyAlignment="1" applyProtection="1">
      <alignment horizontal="center" vertical="center" wrapText="1"/>
      <protection locked="0"/>
    </xf>
    <xf numFmtId="182" fontId="0" fillId="6" borderId="41" xfId="0" applyNumberFormat="1" applyFont="1" applyFill="1" applyBorder="1" applyAlignment="1" applyProtection="1">
      <alignment horizontal="center" vertical="center" wrapText="1"/>
      <protection locked="0"/>
    </xf>
    <xf numFmtId="182" fontId="0" fillId="0" borderId="41" xfId="0" applyNumberFormat="1" applyFont="1" applyFill="1" applyBorder="1" applyAlignment="1" applyProtection="1">
      <alignment horizontal="center" vertical="center" wrapText="1"/>
    </xf>
    <xf numFmtId="182" fontId="0" fillId="0" borderId="40" xfId="0" applyNumberFormat="1" applyFont="1" applyFill="1" applyBorder="1" applyAlignment="1" applyProtection="1">
      <alignment horizontal="center" vertical="center" wrapText="1"/>
    </xf>
    <xf numFmtId="182" fontId="0" fillId="0" borderId="120" xfId="0" applyNumberFormat="1" applyFont="1" applyFill="1" applyBorder="1" applyAlignment="1" applyProtection="1">
      <alignment horizontal="center" vertical="center" wrapText="1"/>
    </xf>
    <xf numFmtId="182" fontId="0" fillId="0" borderId="121" xfId="0" applyNumberFormat="1" applyFont="1" applyFill="1" applyBorder="1" applyAlignment="1" applyProtection="1">
      <alignment horizontal="center" vertical="center" wrapText="1"/>
    </xf>
    <xf numFmtId="182" fontId="0" fillId="0" borderId="122" xfId="0" applyNumberFormat="1" applyFont="1" applyFill="1" applyBorder="1" applyAlignment="1" applyProtection="1">
      <alignment horizontal="center" vertical="center" wrapText="1"/>
    </xf>
    <xf numFmtId="0" fontId="24" fillId="0" borderId="93" xfId="0" applyFont="1" applyFill="1" applyBorder="1" applyAlignment="1">
      <alignment horizontal="center" vertical="center" wrapText="1"/>
    </xf>
    <xf numFmtId="182" fontId="0" fillId="6" borderId="120" xfId="0" applyNumberFormat="1" applyFont="1" applyFill="1" applyBorder="1" applyAlignment="1" applyProtection="1">
      <alignment horizontal="center" vertical="center" wrapText="1"/>
      <protection locked="0"/>
    </xf>
    <xf numFmtId="182" fontId="0" fillId="6" borderId="121" xfId="0" applyNumberFormat="1" applyFont="1" applyFill="1" applyBorder="1" applyAlignment="1" applyProtection="1">
      <alignment horizontal="center" vertical="center" wrapText="1"/>
      <protection locked="0"/>
    </xf>
    <xf numFmtId="0" fontId="38" fillId="0" borderId="0" xfId="0" applyFont="1" applyFill="1" applyBorder="1" applyAlignment="1">
      <alignment horizontal="right" vertical="center" shrinkToFit="1"/>
    </xf>
    <xf numFmtId="0" fontId="24" fillId="0" borderId="123" xfId="0" applyFont="1" applyFill="1" applyBorder="1" applyAlignment="1">
      <alignment horizontal="center" vertical="center" wrapText="1"/>
    </xf>
    <xf numFmtId="182" fontId="0" fillId="6" borderId="124" xfId="0" applyNumberFormat="1" applyFont="1" applyFill="1" applyBorder="1" applyAlignment="1" applyProtection="1">
      <alignment horizontal="center" vertical="center" wrapText="1"/>
      <protection locked="0"/>
    </xf>
    <xf numFmtId="182" fontId="0" fillId="6" borderId="125" xfId="0" applyNumberFormat="1" applyFont="1" applyFill="1" applyBorder="1" applyAlignment="1" applyProtection="1">
      <alignment horizontal="center" vertical="center" wrapText="1"/>
      <protection locked="0"/>
    </xf>
    <xf numFmtId="182" fontId="0" fillId="6" borderId="126" xfId="0" applyNumberFormat="1" applyFont="1" applyFill="1" applyBorder="1" applyAlignment="1" applyProtection="1">
      <alignment horizontal="center" vertical="center" wrapText="1"/>
      <protection locked="0"/>
    </xf>
    <xf numFmtId="182" fontId="0" fillId="6" borderId="127" xfId="0" applyNumberFormat="1" applyFont="1" applyFill="1" applyBorder="1" applyAlignment="1" applyProtection="1">
      <alignment horizontal="center" vertical="center" wrapText="1"/>
      <protection locked="0"/>
    </xf>
    <xf numFmtId="182" fontId="0" fillId="0" borderId="126" xfId="0" applyNumberFormat="1" applyFont="1" applyFill="1" applyBorder="1" applyAlignment="1" applyProtection="1">
      <alignment horizontal="center" vertical="center" wrapText="1"/>
    </xf>
    <xf numFmtId="182" fontId="0" fillId="0" borderId="127" xfId="0" applyNumberFormat="1" applyFont="1" applyFill="1" applyBorder="1" applyAlignment="1" applyProtection="1">
      <alignment horizontal="center" vertical="center" wrapText="1"/>
    </xf>
    <xf numFmtId="182" fontId="0" fillId="0" borderId="124" xfId="0" applyNumberFormat="1" applyFont="1" applyFill="1" applyBorder="1" applyAlignment="1" applyProtection="1">
      <alignment horizontal="center" vertical="center" wrapText="1"/>
    </xf>
    <xf numFmtId="182" fontId="0" fillId="0" borderId="125" xfId="0" applyNumberFormat="1" applyFont="1" applyFill="1" applyBorder="1" applyAlignment="1" applyProtection="1">
      <alignment horizontal="center" vertical="center" wrapText="1"/>
    </xf>
    <xf numFmtId="182" fontId="0" fillId="0" borderId="128" xfId="0" applyNumberFormat="1" applyFont="1" applyFill="1" applyBorder="1" applyAlignment="1" applyProtection="1">
      <alignment horizontal="center" vertical="center" wrapText="1"/>
    </xf>
    <xf numFmtId="182" fontId="0" fillId="0" borderId="129" xfId="0" applyNumberFormat="1" applyFont="1" applyFill="1" applyBorder="1" applyAlignment="1">
      <alignment vertical="center" wrapText="1"/>
    </xf>
    <xf numFmtId="182" fontId="0" fillId="0" borderId="129" xfId="0" applyNumberFormat="1" applyFont="1" applyFill="1" applyBorder="1" applyAlignment="1">
      <alignment horizontal="center" vertical="center" wrapText="1"/>
    </xf>
    <xf numFmtId="182" fontId="0" fillId="0" borderId="130" xfId="0" applyNumberFormat="1" applyFont="1" applyFill="1" applyBorder="1" applyAlignment="1">
      <alignment vertical="center" wrapText="1"/>
    </xf>
    <xf numFmtId="182" fontId="0" fillId="0" borderId="131" xfId="0" applyNumberFormat="1" applyFont="1" applyFill="1" applyBorder="1" applyAlignment="1">
      <alignment horizontal="center" vertical="center" wrapText="1"/>
    </xf>
    <xf numFmtId="182" fontId="0" fillId="0" borderId="129" xfId="0" applyNumberFormat="1" applyFont="1" applyFill="1" applyBorder="1" applyAlignment="1" applyProtection="1">
      <alignment vertical="center" wrapText="1"/>
    </xf>
    <xf numFmtId="182" fontId="0" fillId="0" borderId="129" xfId="0" applyNumberFormat="1" applyFont="1" applyFill="1" applyBorder="1" applyAlignment="1" applyProtection="1">
      <alignment horizontal="center" vertical="center" wrapText="1"/>
    </xf>
    <xf numFmtId="182" fontId="0" fillId="0" borderId="130" xfId="0" applyNumberFormat="1" applyFont="1" applyFill="1" applyBorder="1" applyAlignment="1" applyProtection="1">
      <alignment vertical="center" wrapText="1"/>
    </xf>
    <xf numFmtId="182" fontId="0" fillId="0" borderId="132" xfId="0" applyNumberFormat="1" applyFont="1" applyFill="1" applyBorder="1" applyAlignment="1" applyProtection="1">
      <alignment horizontal="center" vertical="center" wrapText="1"/>
    </xf>
    <xf numFmtId="0" fontId="0" fillId="0" borderId="133" xfId="0" applyFont="1" applyBorder="1" applyAlignment="1">
      <alignment horizontal="left" vertical="center" wrapText="1"/>
    </xf>
    <xf numFmtId="0" fontId="0" fillId="0" borderId="91" xfId="0" applyFont="1" applyBorder="1" applyAlignment="1">
      <alignment horizontal="left" vertical="center" wrapText="1"/>
    </xf>
    <xf numFmtId="182" fontId="0" fillId="0" borderId="109" xfId="0" applyNumberFormat="1" applyFont="1" applyFill="1" applyBorder="1" applyAlignment="1">
      <alignment vertical="center" wrapText="1"/>
    </xf>
    <xf numFmtId="182" fontId="0" fillId="0" borderId="109" xfId="0" applyNumberFormat="1" applyFont="1" applyFill="1" applyBorder="1" applyAlignment="1">
      <alignment horizontal="center" vertical="center" wrapText="1"/>
    </xf>
    <xf numFmtId="182" fontId="0" fillId="0" borderId="111" xfId="0" applyNumberFormat="1" applyFont="1" applyFill="1" applyBorder="1" applyAlignment="1">
      <alignment vertical="center" wrapText="1"/>
    </xf>
    <xf numFmtId="182" fontId="0" fillId="0" borderId="110" xfId="0" applyNumberFormat="1" applyFont="1" applyFill="1" applyBorder="1" applyAlignment="1">
      <alignment horizontal="center" vertical="center" wrapText="1"/>
    </xf>
    <xf numFmtId="182" fontId="0" fillId="0" borderId="109" xfId="0" applyNumberFormat="1" applyFont="1" applyFill="1" applyBorder="1" applyAlignment="1" applyProtection="1">
      <alignment vertical="center" wrapText="1"/>
    </xf>
    <xf numFmtId="182" fontId="0" fillId="0" borderId="109" xfId="0" applyNumberFormat="1" applyFont="1" applyFill="1" applyBorder="1" applyAlignment="1" applyProtection="1">
      <alignment horizontal="center" vertical="center" wrapText="1"/>
    </xf>
    <xf numFmtId="182" fontId="0" fillId="0" borderId="111" xfId="0" applyNumberFormat="1" applyFont="1" applyFill="1" applyBorder="1" applyAlignment="1" applyProtection="1">
      <alignment vertical="center" wrapText="1"/>
    </xf>
    <xf numFmtId="182" fontId="0" fillId="0" borderId="112" xfId="0" applyNumberFormat="1" applyFont="1" applyFill="1" applyBorder="1" applyAlignment="1" applyProtection="1">
      <alignment horizontal="center" vertical="center" wrapText="1"/>
    </xf>
    <xf numFmtId="0" fontId="0" fillId="6" borderId="134" xfId="0" applyFont="1" applyFill="1" applyBorder="1" applyAlignment="1" applyProtection="1">
      <alignment horizontal="center" vertical="center" wrapText="1"/>
      <protection locked="0"/>
    </xf>
    <xf numFmtId="0" fontId="0" fillId="6" borderId="135" xfId="0" applyFont="1" applyFill="1" applyBorder="1" applyAlignment="1" applyProtection="1">
      <alignment horizontal="center" vertical="center" wrapText="1"/>
      <protection locked="0"/>
    </xf>
    <xf numFmtId="180" fontId="0" fillId="0" borderId="0" xfId="0" applyNumberFormat="1" applyFont="1" applyFill="1" applyBorder="1" applyAlignment="1">
      <alignment vertical="center"/>
    </xf>
    <xf numFmtId="0" fontId="0" fillId="0" borderId="136" xfId="0" applyFont="1" applyFill="1" applyBorder="1" applyAlignment="1">
      <alignment horizontal="center" vertical="center" wrapText="1"/>
    </xf>
    <xf numFmtId="0" fontId="0" fillId="0" borderId="137" xfId="0" applyFont="1" applyFill="1" applyBorder="1" applyAlignment="1">
      <alignment horizontal="center" vertical="center" wrapText="1"/>
    </xf>
    <xf numFmtId="0" fontId="0" fillId="0" borderId="138" xfId="0" applyFont="1" applyFill="1" applyBorder="1" applyAlignment="1">
      <alignment horizontal="center" vertical="center" wrapText="1"/>
    </xf>
    <xf numFmtId="181" fontId="0" fillId="0" borderId="25" xfId="0" applyNumberFormat="1" applyFont="1" applyFill="1" applyBorder="1" applyAlignment="1">
      <alignment horizontal="center" vertical="center" wrapText="1" shrinkToFit="1"/>
    </xf>
    <xf numFmtId="0" fontId="0" fillId="0" borderId="139" xfId="0" applyFont="1" applyFill="1" applyBorder="1" applyAlignment="1">
      <alignment horizontal="center" vertical="center" wrapText="1"/>
    </xf>
    <xf numFmtId="0" fontId="0" fillId="0" borderId="139" xfId="0" applyFont="1" applyFill="1" applyBorder="1" applyAlignment="1" applyProtection="1">
      <alignment horizontal="center" vertical="center" wrapText="1"/>
    </xf>
    <xf numFmtId="0" fontId="0" fillId="0" borderId="138" xfId="0" applyFont="1" applyFill="1" applyBorder="1" applyAlignment="1" applyProtection="1">
      <alignment horizontal="center" vertical="center" wrapText="1"/>
    </xf>
    <xf numFmtId="181" fontId="0" fillId="0" borderId="25" xfId="0" applyNumberFormat="1" applyFont="1" applyFill="1" applyBorder="1" applyAlignment="1" applyProtection="1">
      <alignment horizontal="center" vertical="center" wrapText="1" shrinkToFit="1"/>
    </xf>
    <xf numFmtId="181" fontId="0" fillId="0" borderId="106" xfId="0" applyNumberFormat="1" applyFont="1" applyFill="1" applyBorder="1" applyAlignment="1" applyProtection="1">
      <alignment horizontal="center" vertical="center" wrapText="1"/>
    </xf>
    <xf numFmtId="181" fontId="0" fillId="0" borderId="0" xfId="0" applyNumberFormat="1" applyFont="1" applyFill="1" applyBorder="1" applyAlignment="1">
      <alignment horizontal="center" vertical="center"/>
    </xf>
    <xf numFmtId="181" fontId="0" fillId="0" borderId="0" xfId="0" applyNumberFormat="1" applyFont="1" applyFill="1" applyBorder="1" applyAlignment="1">
      <alignment horizontal="center" vertical="center" shrinkToFit="1"/>
    </xf>
    <xf numFmtId="0" fontId="0" fillId="6" borderId="140" xfId="0" applyFont="1" applyFill="1" applyBorder="1" applyAlignment="1" applyProtection="1">
      <alignment horizontal="center" vertical="center" wrapText="1"/>
      <protection locked="0"/>
    </xf>
    <xf numFmtId="0" fontId="0" fillId="6" borderId="141" xfId="0" applyFont="1" applyFill="1" applyBorder="1" applyAlignment="1" applyProtection="1">
      <alignment horizontal="center" vertical="center" wrapText="1"/>
      <protection locked="0"/>
    </xf>
    <xf numFmtId="0" fontId="0" fillId="0" borderId="142" xfId="0" applyFont="1" applyFill="1" applyBorder="1" applyAlignment="1">
      <alignment horizontal="center" vertical="center" wrapText="1"/>
    </xf>
    <xf numFmtId="0" fontId="0" fillId="0" borderId="143" xfId="0" applyFont="1" applyFill="1" applyBorder="1" applyAlignment="1">
      <alignment horizontal="center" vertical="center" wrapText="1"/>
    </xf>
    <xf numFmtId="181" fontId="0" fillId="0" borderId="111" xfId="0" applyNumberFormat="1" applyFont="1" applyFill="1" applyBorder="1" applyAlignment="1">
      <alignment horizontal="center" vertical="center" shrinkToFit="1"/>
    </xf>
    <xf numFmtId="181" fontId="0" fillId="0" borderId="110" xfId="0" applyNumberFormat="1" applyFont="1" applyFill="1" applyBorder="1" applyAlignment="1">
      <alignment horizontal="center" vertical="center" wrapText="1"/>
    </xf>
    <xf numFmtId="0" fontId="0" fillId="0" borderId="144" xfId="0" applyFont="1" applyFill="1" applyBorder="1" applyAlignment="1">
      <alignment horizontal="center" vertical="center" wrapText="1"/>
    </xf>
    <xf numFmtId="0" fontId="0" fillId="0" borderId="144" xfId="0" applyFont="1" applyFill="1" applyBorder="1" applyAlignment="1" applyProtection="1">
      <alignment horizontal="center" vertical="center" wrapText="1"/>
    </xf>
    <xf numFmtId="0" fontId="0" fillId="0" borderId="143" xfId="0" applyFont="1" applyFill="1" applyBorder="1" applyAlignment="1" applyProtection="1">
      <alignment horizontal="center" vertical="center" wrapText="1"/>
    </xf>
    <xf numFmtId="181" fontId="0" fillId="0" borderId="111" xfId="0" applyNumberFormat="1" applyFont="1" applyFill="1" applyBorder="1" applyAlignment="1" applyProtection="1">
      <alignment horizontal="center" vertical="center" shrinkToFit="1"/>
    </xf>
    <xf numFmtId="181" fontId="0" fillId="0" borderId="112" xfId="0" applyNumberFormat="1" applyFont="1" applyFill="1" applyBorder="1" applyAlignment="1" applyProtection="1">
      <alignment horizontal="center" vertical="center" wrapText="1"/>
    </xf>
    <xf numFmtId="0" fontId="0" fillId="6" borderId="0" xfId="0" applyFont="1" applyFill="1" applyBorder="1" applyAlignment="1" applyProtection="1">
      <alignment horizontal="center" vertical="center" wrapText="1"/>
      <protection locked="0"/>
    </xf>
    <xf numFmtId="0" fontId="0" fillId="24" borderId="0" xfId="0" applyFont="1" applyFill="1" applyAlignment="1">
      <alignment vertical="center"/>
    </xf>
    <xf numFmtId="0" fontId="0" fillId="0" borderId="0" xfId="0" applyFont="1" applyAlignment="1" applyProtection="1">
      <alignment vertical="center"/>
    </xf>
    <xf numFmtId="0" fontId="0" fillId="24" borderId="0" xfId="0" applyFont="1" applyFill="1" applyAlignment="1" applyProtection="1">
      <alignment vertical="center"/>
    </xf>
    <xf numFmtId="0" fontId="0" fillId="0" borderId="0" xfId="0" applyFont="1" applyFill="1" applyBorder="1" applyAlignment="1" applyProtection="1">
      <alignment vertical="center" wrapText="1"/>
    </xf>
    <xf numFmtId="0" fontId="38" fillId="0" borderId="0" xfId="0" applyFont="1" applyAlignment="1">
      <alignment vertical="center"/>
    </xf>
    <xf numFmtId="0" fontId="39" fillId="0" borderId="0" xfId="0" applyFont="1" applyFill="1" applyAlignment="1">
      <alignment vertical="center"/>
    </xf>
    <xf numFmtId="0" fontId="30" fillId="0" borderId="0" xfId="0" applyFont="1" applyAlignment="1">
      <alignment horizontal="center" vertical="center" shrinkToFit="1"/>
    </xf>
    <xf numFmtId="0" fontId="38" fillId="0" borderId="100" xfId="0" applyFont="1" applyBorder="1" applyAlignment="1">
      <alignment horizontal="center" vertical="center"/>
    </xf>
    <xf numFmtId="0" fontId="38" fillId="6" borderId="78" xfId="0" applyFont="1" applyFill="1" applyBorder="1" applyAlignment="1">
      <alignment vertical="center"/>
    </xf>
    <xf numFmtId="0" fontId="38" fillId="0" borderId="96" xfId="0" applyFont="1" applyBorder="1" applyAlignment="1">
      <alignment horizontal="center" vertical="center"/>
    </xf>
    <xf numFmtId="0" fontId="38" fillId="0" borderId="0" xfId="0" applyFont="1" applyBorder="1" applyAlignment="1">
      <alignment horizontal="center" vertical="top"/>
    </xf>
    <xf numFmtId="0" fontId="38" fillId="0" borderId="0" xfId="0" applyFont="1" applyAlignment="1">
      <alignment horizontal="center" vertical="top"/>
    </xf>
    <xf numFmtId="0" fontId="32" fillId="0" borderId="0" xfId="0" applyFont="1" applyAlignment="1">
      <alignment horizontal="center" vertical="center" shrinkToFit="1"/>
    </xf>
    <xf numFmtId="0" fontId="38" fillId="6" borderId="0" xfId="0" applyFont="1" applyFill="1" applyAlignment="1">
      <alignment vertical="center"/>
    </xf>
    <xf numFmtId="0" fontId="38" fillId="0" borderId="145" xfId="0" applyFont="1" applyBorder="1" applyAlignment="1">
      <alignment horizontal="center" vertical="center"/>
    </xf>
    <xf numFmtId="0" fontId="0" fillId="0" borderId="146" xfId="0" applyFont="1" applyBorder="1" applyAlignment="1">
      <alignment horizontal="center" vertical="center"/>
    </xf>
    <xf numFmtId="0" fontId="38" fillId="6" borderId="147" xfId="0" applyFont="1" applyFill="1" applyBorder="1" applyAlignment="1" applyProtection="1">
      <alignment horizontal="left" vertical="center"/>
      <protection locked="0"/>
    </xf>
    <xf numFmtId="0" fontId="38" fillId="6" borderId="148" xfId="0" applyFont="1" applyFill="1" applyBorder="1" applyAlignment="1" applyProtection="1">
      <alignment horizontal="left" vertical="center"/>
      <protection locked="0"/>
    </xf>
    <xf numFmtId="0" fontId="38" fillId="6" borderId="149" xfId="0" applyFont="1" applyFill="1" applyBorder="1" applyAlignment="1" applyProtection="1">
      <alignment horizontal="left" vertical="center"/>
      <protection locked="0"/>
    </xf>
    <xf numFmtId="0" fontId="0" fillId="0" borderId="81" xfId="0" applyFont="1" applyBorder="1" applyAlignment="1">
      <alignment horizontal="left" vertical="top" wrapText="1"/>
    </xf>
    <xf numFmtId="0" fontId="38" fillId="0" borderId="0" xfId="0" applyFont="1" applyAlignment="1">
      <alignment vertical="top"/>
    </xf>
    <xf numFmtId="0" fontId="0" fillId="6" borderId="0" xfId="0" applyFont="1" applyFill="1" applyAlignment="1">
      <alignment vertical="center"/>
    </xf>
    <xf numFmtId="0" fontId="24" fillId="0" borderId="150" xfId="0" applyFont="1" applyFill="1" applyBorder="1" applyAlignment="1">
      <alignment horizontal="center" vertical="center"/>
    </xf>
    <xf numFmtId="0" fontId="24" fillId="0" borderId="103" xfId="0" applyFont="1" applyFill="1" applyBorder="1" applyAlignment="1">
      <alignment horizontal="center" vertical="center"/>
    </xf>
    <xf numFmtId="0" fontId="38" fillId="6" borderId="151" xfId="0" applyFont="1" applyFill="1" applyBorder="1" applyAlignment="1" applyProtection="1">
      <alignment horizontal="center" vertical="center"/>
      <protection locked="0"/>
    </xf>
    <xf numFmtId="0" fontId="38" fillId="6" borderId="78" xfId="0" applyFont="1" applyFill="1" applyBorder="1" applyAlignment="1" applyProtection="1">
      <alignment horizontal="center" vertical="center"/>
      <protection locked="0"/>
    </xf>
    <xf numFmtId="0" fontId="38" fillId="6" borderId="79" xfId="0" applyFont="1" applyFill="1" applyBorder="1" applyAlignment="1" applyProtection="1">
      <alignment horizontal="center" vertical="center"/>
      <protection locked="0"/>
    </xf>
    <xf numFmtId="0" fontId="38" fillId="6" borderId="103" xfId="0" applyFont="1" applyFill="1" applyBorder="1" applyAlignment="1" applyProtection="1">
      <alignment horizontal="center" vertical="center"/>
      <protection locked="0"/>
    </xf>
    <xf numFmtId="0" fontId="38" fillId="0" borderId="77" xfId="0" applyFont="1" applyBorder="1" applyAlignment="1">
      <alignment horizontal="center" vertical="center"/>
    </xf>
    <xf numFmtId="0" fontId="0" fillId="0" borderId="81" xfId="0" applyFont="1" applyBorder="1" applyAlignment="1">
      <alignment horizontal="left" vertical="top"/>
    </xf>
    <xf numFmtId="0" fontId="0" fillId="0" borderId="0" xfId="0" applyFont="1" applyBorder="1" applyAlignment="1">
      <alignment horizontal="left" vertical="top"/>
    </xf>
    <xf numFmtId="0" fontId="0" fillId="0" borderId="152" xfId="0" applyFont="1" applyBorder="1" applyAlignment="1">
      <alignment horizontal="center" vertical="center"/>
    </xf>
    <xf numFmtId="0" fontId="24" fillId="0" borderId="153" xfId="0" applyFont="1" applyFill="1" applyBorder="1" applyAlignment="1">
      <alignment horizontal="center" vertical="center"/>
    </xf>
    <xf numFmtId="0" fontId="38" fillId="6" borderId="42" xfId="0" applyFont="1" applyFill="1" applyBorder="1" applyAlignment="1" applyProtection="1">
      <alignment horizontal="center" vertical="center"/>
      <protection locked="0"/>
    </xf>
    <xf numFmtId="0" fontId="38" fillId="0" borderId="85" xfId="0" applyFont="1" applyBorder="1" applyAlignment="1">
      <alignment horizontal="center" vertical="center"/>
    </xf>
    <xf numFmtId="0" fontId="0" fillId="0" borderId="89" xfId="0" applyFont="1" applyBorder="1" applyAlignment="1">
      <alignment horizontal="center" vertical="center"/>
    </xf>
    <xf numFmtId="0" fontId="24" fillId="0" borderId="154" xfId="0" applyFont="1" applyFill="1" applyBorder="1" applyAlignment="1">
      <alignment horizontal="center" vertical="center"/>
    </xf>
    <xf numFmtId="0" fontId="24" fillId="0" borderId="155" xfId="0" applyFont="1" applyFill="1" applyBorder="1" applyAlignment="1">
      <alignment horizontal="center" vertical="center"/>
    </xf>
    <xf numFmtId="0" fontId="0" fillId="0" borderId="156" xfId="0" applyFont="1" applyBorder="1" applyAlignment="1">
      <alignment horizontal="center" vertical="center"/>
    </xf>
    <xf numFmtId="0" fontId="38" fillId="0" borderId="157" xfId="0" applyFont="1" applyBorder="1" applyAlignment="1">
      <alignment horizontal="center" vertical="center"/>
    </xf>
    <xf numFmtId="0" fontId="38" fillId="0" borderId="158" xfId="0" applyFont="1" applyBorder="1" applyAlignment="1">
      <alignment horizontal="center" vertical="center"/>
    </xf>
    <xf numFmtId="0" fontId="38" fillId="0" borderId="110" xfId="0" applyFont="1" applyBorder="1" applyAlignment="1">
      <alignment vertical="center"/>
    </xf>
    <xf numFmtId="0" fontId="38" fillId="0" borderId="90" xfId="0" applyFont="1" applyBorder="1" applyAlignment="1">
      <alignment vertical="center"/>
    </xf>
    <xf numFmtId="0" fontId="38" fillId="0" borderId="111" xfId="0" applyFont="1" applyBorder="1" applyAlignment="1">
      <alignment vertical="center"/>
    </xf>
    <xf numFmtId="0" fontId="38" fillId="0" borderId="88" xfId="0" applyFont="1" applyBorder="1" applyAlignment="1">
      <alignment vertical="center"/>
    </xf>
    <xf numFmtId="0" fontId="40" fillId="0" borderId="0" xfId="33" applyFont="1">
      <alignment vertical="center"/>
    </xf>
    <xf numFmtId="0" fontId="10" fillId="0" borderId="0" xfId="33" applyFont="1">
      <alignment vertical="center"/>
    </xf>
    <xf numFmtId="0" fontId="0" fillId="0" borderId="0" xfId="33" quotePrefix="1" applyFont="1" applyAlignment="1">
      <alignment horizontal="right" vertical="center"/>
    </xf>
    <xf numFmtId="0" fontId="10" fillId="0" borderId="0" xfId="33" applyFont="1" applyAlignment="1">
      <alignment horizontal="right" vertical="center"/>
    </xf>
    <xf numFmtId="0" fontId="10" fillId="0" borderId="0" xfId="33" quotePrefix="1" applyFont="1" applyAlignment="1">
      <alignment horizontal="right" vertical="center"/>
    </xf>
    <xf numFmtId="0" fontId="18" fillId="0" borderId="0" xfId="33" applyFont="1">
      <alignment vertical="center"/>
    </xf>
    <xf numFmtId="0" fontId="31" fillId="0" borderId="0" xfId="33" applyFont="1" applyAlignment="1">
      <alignment horizontal="center" vertical="center"/>
    </xf>
    <xf numFmtId="0" fontId="0" fillId="0" borderId="60" xfId="33" applyFont="1" applyBorder="1">
      <alignment vertical="center"/>
    </xf>
    <xf numFmtId="0" fontId="24" fillId="0" borderId="60" xfId="33" applyFont="1" applyBorder="1" applyAlignment="1">
      <alignment horizontal="center" vertical="center"/>
    </xf>
    <xf numFmtId="0" fontId="23" fillId="0" borderId="0" xfId="33" applyFont="1" applyAlignment="1">
      <alignment horizontal="center" vertical="center"/>
    </xf>
    <xf numFmtId="0" fontId="41" fillId="0" borderId="0" xfId="33" applyFont="1" applyAlignment="1">
      <alignment horizontal="center" vertical="center"/>
    </xf>
    <xf numFmtId="0" fontId="10" fillId="0" borderId="0" xfId="33" applyFont="1" applyAlignment="1">
      <alignment horizontal="center" vertical="center"/>
    </xf>
    <xf numFmtId="0" fontId="0" fillId="0" borderId="29" xfId="33" applyFont="1" applyBorder="1" applyAlignment="1">
      <alignment vertical="center"/>
    </xf>
    <xf numFmtId="0" fontId="24" fillId="0" borderId="15" xfId="33" applyFont="1" applyBorder="1" applyAlignment="1">
      <alignment horizontal="left" vertical="center" shrinkToFit="1"/>
    </xf>
    <xf numFmtId="0" fontId="23" fillId="0" borderId="13" xfId="33" applyFont="1" applyBorder="1" applyAlignment="1">
      <alignment horizontal="center" vertical="center" wrapText="1"/>
    </xf>
    <xf numFmtId="0" fontId="0" fillId="0" borderId="14" xfId="0" applyFont="1" applyBorder="1" applyAlignment="1">
      <alignment vertical="center" wrapText="1"/>
    </xf>
    <xf numFmtId="0" fontId="0" fillId="0" borderId="76" xfId="33" applyFont="1" applyBorder="1" applyAlignment="1">
      <alignment horizontal="center" vertical="center"/>
    </xf>
    <xf numFmtId="0" fontId="24" fillId="0" borderId="76" xfId="33" applyFont="1" applyBorder="1" applyAlignment="1">
      <alignment horizontal="right" vertical="center"/>
    </xf>
    <xf numFmtId="0" fontId="42" fillId="0" borderId="76" xfId="33" applyFont="1" applyBorder="1" applyAlignment="1">
      <alignment horizontal="right" vertical="center"/>
    </xf>
    <xf numFmtId="0" fontId="10" fillId="0" borderId="0" xfId="33" quotePrefix="1" applyFont="1" applyAlignment="1">
      <alignment horizontal="center" vertical="center"/>
    </xf>
    <xf numFmtId="0" fontId="10" fillId="0" borderId="0" xfId="33" applyFont="1" applyBorder="1" applyAlignment="1">
      <alignment vertical="center" shrinkToFit="1"/>
    </xf>
    <xf numFmtId="0" fontId="10" fillId="0" borderId="0" xfId="33" applyFont="1" applyBorder="1" applyAlignment="1">
      <alignment horizontal="right" vertical="center" shrinkToFit="1"/>
    </xf>
    <xf numFmtId="0" fontId="0" fillId="0" borderId="30" xfId="0" applyFont="1" applyBorder="1" applyAlignment="1">
      <alignment vertical="center"/>
    </xf>
    <xf numFmtId="0" fontId="0" fillId="0" borderId="30" xfId="0" applyFont="1" applyBorder="1" applyAlignment="1">
      <alignment horizontal="left" vertical="center" shrinkToFit="1"/>
    </xf>
    <xf numFmtId="0" fontId="0" fillId="0" borderId="25" xfId="0" applyFont="1" applyBorder="1" applyAlignment="1">
      <alignment vertical="center" wrapText="1"/>
    </xf>
    <xf numFmtId="0" fontId="0" fillId="0" borderId="29" xfId="0" applyFont="1" applyBorder="1" applyAlignment="1">
      <alignment vertical="center" wrapText="1"/>
    </xf>
    <xf numFmtId="0" fontId="0" fillId="0" borderId="15" xfId="33" applyFont="1" applyBorder="1" applyAlignment="1">
      <alignment horizontal="left" vertical="center" shrinkToFit="1"/>
    </xf>
    <xf numFmtId="0" fontId="10" fillId="0" borderId="15" xfId="33" applyFont="1" applyBorder="1" applyAlignment="1">
      <alignment horizontal="left" vertical="center" shrinkToFit="1"/>
    </xf>
    <xf numFmtId="0" fontId="10" fillId="0" borderId="0" xfId="33" applyNumberFormat="1" applyFont="1" applyAlignment="1">
      <alignment horizontal="left" vertical="center"/>
    </xf>
    <xf numFmtId="0" fontId="0" fillId="0" borderId="43" xfId="0" applyFont="1" applyBorder="1" applyAlignment="1">
      <alignment vertical="center"/>
    </xf>
    <xf numFmtId="0" fontId="0" fillId="0" borderId="43" xfId="0" applyFont="1" applyBorder="1" applyAlignment="1">
      <alignment horizontal="left" vertical="center" shrinkToFit="1"/>
    </xf>
    <xf numFmtId="0" fontId="0" fillId="0" borderId="29" xfId="0" applyFont="1" applyBorder="1" applyAlignment="1">
      <alignment horizontal="right" vertical="center"/>
    </xf>
    <xf numFmtId="0" fontId="0" fillId="0" borderId="76" xfId="33" applyFont="1" applyBorder="1" applyAlignment="1">
      <alignment horizontal="left" vertical="center" shrinkToFit="1"/>
    </xf>
    <xf numFmtId="0" fontId="10" fillId="0" borderId="76" xfId="33" applyFont="1" applyBorder="1" applyAlignment="1">
      <alignment horizontal="left" vertical="center" shrinkToFit="1"/>
    </xf>
    <xf numFmtId="0" fontId="0" fillId="0" borderId="29" xfId="0" applyFont="1" applyBorder="1" applyAlignment="1">
      <alignment horizontal="left" vertical="center"/>
    </xf>
    <xf numFmtId="0" fontId="0" fillId="0" borderId="30" xfId="0" applyFont="1" applyBorder="1" applyAlignment="1">
      <alignment horizontal="left" vertical="center"/>
    </xf>
    <xf numFmtId="0" fontId="0" fillId="0" borderId="38" xfId="0" applyFont="1" applyBorder="1" applyAlignment="1">
      <alignment vertical="center" wrapText="1"/>
    </xf>
    <xf numFmtId="0" fontId="0" fillId="0" borderId="42" xfId="0" applyFont="1" applyBorder="1" applyAlignment="1">
      <alignment vertical="center" wrapText="1"/>
    </xf>
    <xf numFmtId="0" fontId="0" fillId="0" borderId="10" xfId="0" applyFont="1" applyFill="1" applyBorder="1" applyAlignment="1">
      <alignment horizontal="center" vertical="center" textRotation="255" shrinkToFit="1"/>
    </xf>
    <xf numFmtId="0" fontId="0" fillId="0" borderId="51" xfId="0" applyFont="1" applyFill="1" applyBorder="1" applyAlignment="1">
      <alignment horizontal="center" vertical="center" textRotation="255" shrinkToFit="1"/>
    </xf>
    <xf numFmtId="0" fontId="0" fillId="0" borderId="0" xfId="0" applyFont="1" applyFill="1" applyBorder="1" applyAlignment="1">
      <alignment horizontal="justify" vertical="center" wrapText="1"/>
    </xf>
    <xf numFmtId="0" fontId="0" fillId="0" borderId="15" xfId="0" applyFont="1" applyFill="1" applyBorder="1" applyAlignment="1">
      <alignment horizontal="center" vertical="center" wrapText="1"/>
    </xf>
    <xf numFmtId="176" fontId="0" fillId="0" borderId="53" xfId="0" applyNumberFormat="1" applyFont="1" applyFill="1" applyBorder="1" applyAlignment="1">
      <alignment horizontal="center" vertical="center" shrinkToFit="1"/>
    </xf>
    <xf numFmtId="0" fontId="0" fillId="0" borderId="30" xfId="0" applyFont="1" applyFill="1" applyBorder="1" applyAlignment="1">
      <alignment horizontal="center" vertical="center" wrapText="1"/>
    </xf>
    <xf numFmtId="176" fontId="0" fillId="0" borderId="28" xfId="0" applyNumberFormat="1" applyFont="1" applyFill="1" applyBorder="1" applyAlignment="1">
      <alignment horizontal="center" vertical="center" shrinkToFit="1"/>
    </xf>
    <xf numFmtId="0" fontId="0" fillId="6" borderId="13" xfId="0" applyFont="1" applyFill="1" applyBorder="1" applyAlignment="1">
      <alignment horizontal="left" vertical="center" indent="1" shrinkToFit="1"/>
    </xf>
    <xf numFmtId="0" fontId="23" fillId="6" borderId="21" xfId="0" applyFont="1" applyFill="1" applyBorder="1" applyAlignment="1">
      <alignment horizontal="left" vertical="center" indent="1" shrinkToFit="1"/>
    </xf>
    <xf numFmtId="0" fontId="0" fillId="6" borderId="35" xfId="0" applyFont="1" applyFill="1" applyBorder="1" applyAlignment="1">
      <alignment vertical="center"/>
    </xf>
    <xf numFmtId="0" fontId="0" fillId="6" borderId="21" xfId="0" applyFont="1" applyFill="1" applyBorder="1" applyAlignment="1">
      <alignment horizontal="left" vertical="center" wrapText="1" indent="1"/>
    </xf>
    <xf numFmtId="0" fontId="0" fillId="6" borderId="30" xfId="0" applyFont="1" applyFill="1" applyBorder="1" applyAlignment="1">
      <alignment horizontal="left" vertical="center" indent="1"/>
    </xf>
    <xf numFmtId="0" fontId="24" fillId="6" borderId="47" xfId="0" applyFont="1" applyFill="1" applyBorder="1" applyAlignment="1">
      <alignment horizontal="center" vertical="center" wrapText="1" shrinkToFit="1"/>
    </xf>
    <xf numFmtId="0" fontId="24" fillId="6" borderId="48" xfId="0" applyFont="1" applyFill="1" applyBorder="1" applyAlignment="1">
      <alignment horizontal="center" vertical="center" wrapText="1" shrinkToFit="1"/>
    </xf>
    <xf numFmtId="0" fontId="24" fillId="6" borderId="0" xfId="0" applyFont="1" applyFill="1" applyBorder="1" applyAlignment="1" applyProtection="1">
      <alignment horizontal="center" vertical="center" wrapText="1" shrinkToFit="1"/>
      <protection locked="0"/>
    </xf>
    <xf numFmtId="0" fontId="0" fillId="6" borderId="25" xfId="0" applyFont="1" applyFill="1" applyBorder="1" applyAlignment="1">
      <alignment horizontal="left" vertical="center" indent="1" shrinkToFit="1"/>
    </xf>
    <xf numFmtId="0" fontId="23" fillId="6" borderId="26" xfId="0" applyFont="1" applyFill="1" applyBorder="1" applyAlignment="1">
      <alignment horizontal="left" vertical="center" indent="1" shrinkToFit="1"/>
    </xf>
    <xf numFmtId="0" fontId="0" fillId="6" borderId="26" xfId="0" applyFont="1" applyFill="1" applyBorder="1" applyAlignment="1">
      <alignment horizontal="left" vertical="center" wrapText="1" indent="1"/>
    </xf>
    <xf numFmtId="0" fontId="24" fillId="6" borderId="53" xfId="0" applyFont="1" applyFill="1" applyBorder="1" applyAlignment="1">
      <alignment horizontal="center" vertical="center" wrapText="1" shrinkToFit="1"/>
    </xf>
    <xf numFmtId="0" fontId="24" fillId="6" borderId="54" xfId="0" applyFont="1" applyFill="1" applyBorder="1" applyAlignment="1">
      <alignment horizontal="center" vertical="center" wrapText="1" shrinkToFit="1"/>
    </xf>
    <xf numFmtId="0" fontId="24" fillId="6" borderId="159" xfId="0" applyFont="1" applyFill="1" applyBorder="1" applyAlignment="1" applyProtection="1">
      <alignment horizontal="center" vertical="center" wrapText="1" shrinkToFit="1"/>
      <protection locked="0"/>
    </xf>
    <xf numFmtId="0" fontId="0" fillId="6" borderId="53" xfId="0" applyFont="1" applyFill="1" applyBorder="1" applyAlignment="1">
      <alignment horizontal="center" vertical="center"/>
    </xf>
    <xf numFmtId="0" fontId="0" fillId="6" borderId="54" xfId="0" applyFont="1" applyFill="1" applyBorder="1" applyAlignment="1">
      <alignment horizontal="center" vertical="center"/>
    </xf>
    <xf numFmtId="0" fontId="18" fillId="6" borderId="0" xfId="0" applyFont="1" applyFill="1" applyBorder="1" applyAlignment="1">
      <alignment horizontal="center" vertical="center"/>
    </xf>
    <xf numFmtId="0" fontId="18" fillId="6" borderId="29" xfId="0" applyFont="1" applyFill="1" applyBorder="1" applyAlignment="1">
      <alignment horizontal="center" vertical="center"/>
    </xf>
    <xf numFmtId="0" fontId="24" fillId="6" borderId="75" xfId="0" applyFont="1" applyFill="1" applyBorder="1" applyAlignment="1" applyProtection="1">
      <alignment horizontal="center" vertical="center" wrapText="1" shrinkToFit="1"/>
      <protection locked="0"/>
    </xf>
    <xf numFmtId="0" fontId="0" fillId="6" borderId="51" xfId="0" applyFont="1" applyFill="1" applyBorder="1" applyAlignment="1">
      <alignment horizontal="center" vertical="center" wrapText="1"/>
    </xf>
    <xf numFmtId="0" fontId="0" fillId="6" borderId="18" xfId="0" applyFont="1" applyFill="1" applyBorder="1" applyAlignment="1">
      <alignment horizontal="center" vertical="center" wrapText="1"/>
    </xf>
    <xf numFmtId="0" fontId="0" fillId="6" borderId="19" xfId="0" applyFont="1" applyFill="1" applyBorder="1" applyAlignment="1">
      <alignment horizontal="center" vertical="center" wrapText="1"/>
    </xf>
    <xf numFmtId="0" fontId="0" fillId="6" borderId="23" xfId="0" applyFont="1" applyFill="1" applyBorder="1" applyAlignment="1" applyProtection="1">
      <alignment horizontal="left" vertical="center" shrinkToFit="1"/>
    </xf>
    <xf numFmtId="0" fontId="0" fillId="6" borderId="24" xfId="0" applyFont="1" applyFill="1" applyBorder="1" applyAlignment="1" applyProtection="1">
      <alignment horizontal="left" vertical="center" shrinkToFit="1"/>
    </xf>
    <xf numFmtId="0" fontId="0" fillId="6" borderId="26" xfId="0" applyFont="1" applyFill="1" applyBorder="1" applyAlignment="1" applyProtection="1">
      <alignment horizontal="left" shrinkToFit="1"/>
    </xf>
    <xf numFmtId="0" fontId="0" fillId="6" borderId="29" xfId="0" applyFont="1" applyFill="1" applyBorder="1" applyAlignment="1" applyProtection="1">
      <alignment horizontal="left" shrinkToFit="1"/>
    </xf>
    <xf numFmtId="0" fontId="0" fillId="6" borderId="26" xfId="0" applyFont="1" applyFill="1" applyBorder="1" applyAlignment="1" applyProtection="1">
      <alignment horizontal="left" shrinkToFit="1"/>
      <protection locked="0"/>
    </xf>
    <xf numFmtId="0" fontId="0" fillId="6" borderId="29" xfId="0" applyFont="1" applyFill="1" applyBorder="1" applyAlignment="1" applyProtection="1">
      <alignment horizontal="left" shrinkToFit="1"/>
      <protection locked="0"/>
    </xf>
    <xf numFmtId="0" fontId="0" fillId="6" borderId="64" xfId="0" applyFont="1" applyFill="1" applyBorder="1" applyAlignment="1">
      <alignment horizontal="left" vertical="center" indent="1"/>
    </xf>
    <xf numFmtId="0" fontId="0" fillId="6" borderId="53"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6" xfId="0" applyFont="1" applyFill="1" applyBorder="1" applyAlignment="1" applyProtection="1">
      <alignment vertical="center" shrinkToFit="1"/>
    </xf>
    <xf numFmtId="0" fontId="0" fillId="6" borderId="37" xfId="0" applyFont="1" applyFill="1" applyBorder="1" applyAlignment="1" applyProtection="1">
      <alignment vertical="center" shrinkToFit="1"/>
    </xf>
    <xf numFmtId="0" fontId="0" fillId="6" borderId="26" xfId="0" applyFont="1" applyFill="1" applyBorder="1" applyAlignment="1" applyProtection="1">
      <alignment shrinkToFit="1"/>
    </xf>
    <xf numFmtId="0" fontId="0" fillId="6" borderId="29" xfId="0" applyFont="1" applyFill="1" applyBorder="1" applyAlignment="1" applyProtection="1">
      <alignment shrinkToFit="1"/>
    </xf>
    <xf numFmtId="0" fontId="0" fillId="6" borderId="26" xfId="0" applyFont="1" applyFill="1" applyBorder="1" applyAlignment="1" applyProtection="1">
      <alignment shrinkToFit="1"/>
      <protection locked="0"/>
    </xf>
    <xf numFmtId="0" fontId="0" fillId="6" borderId="29" xfId="0" applyFont="1" applyFill="1" applyBorder="1" applyAlignment="1" applyProtection="1">
      <alignment shrinkToFit="1"/>
      <protection locked="0"/>
    </xf>
    <xf numFmtId="0" fontId="0" fillId="6" borderId="66" xfId="0" applyFont="1" applyFill="1" applyBorder="1" applyAlignment="1">
      <alignment horizontal="left" vertical="center" indent="1"/>
    </xf>
    <xf numFmtId="0" fontId="0" fillId="6" borderId="32" xfId="0" applyFont="1" applyFill="1" applyBorder="1" applyAlignment="1">
      <alignment horizontal="center" vertical="center" wrapText="1"/>
    </xf>
    <xf numFmtId="0" fontId="0" fillId="6" borderId="50" xfId="0" applyFont="1" applyFill="1" applyBorder="1" applyAlignment="1">
      <alignment horizontal="left" vertical="center" indent="1"/>
    </xf>
    <xf numFmtId="0" fontId="0" fillId="6" borderId="28" xfId="0" applyFont="1" applyFill="1" applyBorder="1" applyAlignment="1">
      <alignment horizontal="center" vertical="center"/>
    </xf>
    <xf numFmtId="0" fontId="0" fillId="6" borderId="67" xfId="0" applyFont="1" applyFill="1" applyBorder="1" applyAlignment="1">
      <alignment horizontal="center" vertical="center"/>
    </xf>
    <xf numFmtId="0" fontId="0" fillId="6" borderId="43" xfId="0" applyFont="1" applyFill="1" applyBorder="1" applyAlignment="1">
      <alignment horizontal="left" vertical="center" indent="1"/>
    </xf>
    <xf numFmtId="0" fontId="18" fillId="6" borderId="60" xfId="0" applyFont="1" applyFill="1" applyBorder="1" applyAlignment="1">
      <alignment horizontal="center" vertical="center"/>
    </xf>
    <xf numFmtId="0" fontId="18" fillId="6" borderId="42" xfId="0" applyFont="1" applyFill="1" applyBorder="1" applyAlignment="1">
      <alignment horizontal="center" vertical="center"/>
    </xf>
    <xf numFmtId="0" fontId="0" fillId="6" borderId="47" xfId="0" applyFont="1" applyFill="1" applyBorder="1" applyAlignment="1" applyProtection="1">
      <alignment vertical="center" shrinkToFit="1"/>
    </xf>
    <xf numFmtId="0" fontId="0" fillId="6" borderId="68" xfId="0" applyFont="1" applyFill="1" applyBorder="1" applyAlignment="1" applyProtection="1">
      <alignment shrinkToFit="1"/>
    </xf>
    <xf numFmtId="0" fontId="0" fillId="6" borderId="56" xfId="0" applyFont="1" applyFill="1" applyBorder="1" applyAlignment="1" applyProtection="1">
      <alignment shrinkToFit="1"/>
    </xf>
    <xf numFmtId="0" fontId="0" fillId="6" borderId="68" xfId="0" applyFont="1" applyFill="1" applyBorder="1" applyAlignment="1" applyProtection="1">
      <alignment shrinkToFit="1"/>
      <protection locked="0"/>
    </xf>
    <xf numFmtId="0" fontId="0" fillId="6" borderId="56" xfId="0" applyFont="1" applyFill="1" applyBorder="1" applyAlignment="1" applyProtection="1">
      <alignment shrinkToFit="1"/>
      <protection locked="0"/>
    </xf>
    <xf numFmtId="0" fontId="0" fillId="6" borderId="26" xfId="0" applyFont="1" applyFill="1" applyBorder="1" applyAlignment="1">
      <alignment shrinkToFit="1"/>
    </xf>
    <xf numFmtId="0" fontId="0" fillId="6" borderId="66" xfId="0" applyFont="1" applyFill="1" applyBorder="1" applyAlignment="1">
      <alignment shrinkToFit="1"/>
    </xf>
    <xf numFmtId="0" fontId="0" fillId="6" borderId="66" xfId="0" applyFont="1" applyFill="1" applyBorder="1" applyAlignment="1" applyProtection="1">
      <alignment shrinkToFit="1"/>
      <protection locked="0"/>
    </xf>
    <xf numFmtId="0" fontId="0" fillId="6" borderId="70" xfId="0" applyFont="1" applyFill="1" applyBorder="1" applyAlignment="1" applyProtection="1">
      <alignment horizontal="left" vertical="center" shrinkToFit="1"/>
    </xf>
    <xf numFmtId="0" fontId="24" fillId="6" borderId="70" xfId="0" applyFont="1" applyFill="1" applyBorder="1" applyAlignment="1">
      <alignment horizontal="center" vertical="center" wrapText="1" shrinkToFit="1"/>
    </xf>
    <xf numFmtId="0" fontId="24" fillId="6" borderId="160" xfId="0" applyFont="1" applyFill="1" applyBorder="1" applyAlignment="1">
      <alignment horizontal="center" vertical="center" wrapText="1" shrinkToFit="1"/>
    </xf>
    <xf numFmtId="0" fontId="0" fillId="0" borderId="43" xfId="0" applyFont="1" applyFill="1" applyBorder="1" applyAlignment="1">
      <alignment horizontal="center" vertical="center" wrapText="1"/>
    </xf>
    <xf numFmtId="0" fontId="0" fillId="6" borderId="44" xfId="0" applyFont="1" applyFill="1" applyBorder="1" applyAlignment="1">
      <alignment horizontal="center" vertical="center" wrapText="1"/>
    </xf>
    <xf numFmtId="0" fontId="0" fillId="6" borderId="45" xfId="0" applyFont="1" applyFill="1" applyBorder="1" applyAlignment="1">
      <alignment horizontal="center" vertical="center" wrapText="1"/>
    </xf>
    <xf numFmtId="0" fontId="0" fillId="6" borderId="27" xfId="0" applyFont="1" applyFill="1" applyBorder="1" applyAlignment="1">
      <alignment horizontal="center" vertical="center" wrapText="1"/>
    </xf>
    <xf numFmtId="0" fontId="0" fillId="6" borderId="0" xfId="0" applyFont="1" applyFill="1" applyAlignment="1">
      <alignment horizontal="right" vertical="center"/>
    </xf>
    <xf numFmtId="0" fontId="0" fillId="0" borderId="161" xfId="0" applyFont="1" applyFill="1" applyBorder="1" applyAlignment="1">
      <alignment horizontal="center" vertical="center" shrinkToFit="1"/>
    </xf>
    <xf numFmtId="0" fontId="0" fillId="0" borderId="20" xfId="0" applyFont="1" applyFill="1" applyBorder="1" applyAlignment="1">
      <alignment horizontal="center" vertical="center" shrinkToFit="1"/>
    </xf>
    <xf numFmtId="0" fontId="0" fillId="0" borderId="12" xfId="0" applyFont="1" applyFill="1" applyBorder="1" applyAlignment="1">
      <alignment horizontal="center" vertical="center" shrinkToFit="1"/>
    </xf>
    <xf numFmtId="0" fontId="0" fillId="6" borderId="25" xfId="0" applyFont="1" applyFill="1" applyBorder="1" applyAlignment="1">
      <alignment horizontal="right" vertical="center"/>
    </xf>
    <xf numFmtId="0" fontId="0" fillId="6" borderId="29" xfId="0" applyFont="1" applyFill="1" applyBorder="1" applyAlignment="1">
      <alignment horizontal="right" vertical="center"/>
    </xf>
    <xf numFmtId="0" fontId="0" fillId="0" borderId="67" xfId="0" applyFont="1" applyFill="1" applyBorder="1" applyAlignment="1">
      <alignment horizontal="center" vertical="center" shrinkToFit="1"/>
    </xf>
    <xf numFmtId="0" fontId="0" fillId="0" borderId="60" xfId="0" applyFont="1" applyFill="1" applyBorder="1" applyAlignment="1">
      <alignment horizontal="center" vertical="center" shrinkToFit="1"/>
    </xf>
    <xf numFmtId="0" fontId="0" fillId="0" borderId="74" xfId="0" applyFont="1" applyFill="1" applyBorder="1" applyAlignment="1">
      <alignment horizontal="center" vertical="center" shrinkToFit="1"/>
    </xf>
    <xf numFmtId="0" fontId="25" fillId="0" borderId="29" xfId="0" applyFont="1" applyBorder="1" applyAlignment="1">
      <alignment horizontal="right" vertical="center"/>
    </xf>
    <xf numFmtId="0" fontId="0" fillId="6" borderId="36" xfId="0" applyFont="1" applyFill="1" applyBorder="1" applyAlignment="1">
      <alignment horizontal="center" vertical="center"/>
    </xf>
    <xf numFmtId="0" fontId="0" fillId="6" borderId="66" xfId="0" applyFont="1" applyFill="1" applyBorder="1" applyAlignment="1">
      <alignment horizontal="center" vertical="center"/>
    </xf>
    <xf numFmtId="0" fontId="0" fillId="0" borderId="48" xfId="0" applyFont="1" applyFill="1" applyBorder="1" applyAlignment="1">
      <alignment horizontal="center" vertical="center" shrinkToFit="1"/>
    </xf>
    <xf numFmtId="178" fontId="0" fillId="0" borderId="25" xfId="0" applyNumberFormat="1" applyFont="1" applyFill="1" applyBorder="1" applyAlignment="1">
      <alignment horizontal="right" vertical="center" shrinkToFit="1"/>
    </xf>
    <xf numFmtId="0" fontId="0" fillId="0" borderId="0" xfId="0" applyFont="1" applyFill="1" applyBorder="1" applyAlignment="1">
      <alignment horizontal="center" vertical="center" shrinkToFit="1"/>
    </xf>
    <xf numFmtId="178" fontId="0" fillId="0" borderId="16" xfId="0" applyNumberFormat="1" applyFont="1" applyFill="1" applyBorder="1" applyAlignment="1">
      <alignment vertical="center" shrinkToFit="1"/>
    </xf>
    <xf numFmtId="0" fontId="0" fillId="6" borderId="38" xfId="0" applyFont="1" applyFill="1" applyBorder="1" applyAlignment="1">
      <alignment horizontal="left" vertical="center" indent="1" shrinkToFit="1"/>
    </xf>
    <xf numFmtId="0" fontId="23" fillId="6" borderId="39" xfId="0" applyFont="1" applyFill="1" applyBorder="1" applyAlignment="1">
      <alignment horizontal="left" vertical="center" indent="1" shrinkToFit="1"/>
    </xf>
    <xf numFmtId="0" fontId="0" fillId="6" borderId="59" xfId="0" applyFont="1" applyFill="1" applyBorder="1" applyAlignment="1">
      <alignment vertical="center"/>
    </xf>
    <xf numFmtId="0" fontId="0" fillId="6" borderId="39" xfId="0" applyFont="1" applyFill="1" applyBorder="1" applyAlignment="1">
      <alignment horizontal="left" vertical="center" wrapText="1" indent="1"/>
    </xf>
    <xf numFmtId="0" fontId="0" fillId="6" borderId="46" xfId="0" applyFont="1" applyFill="1" applyBorder="1" applyAlignment="1">
      <alignment horizontal="left" vertical="center" indent="1"/>
    </xf>
    <xf numFmtId="0" fontId="0" fillId="6" borderId="38" xfId="0" applyFont="1" applyFill="1" applyBorder="1" applyAlignment="1">
      <alignment horizontal="left" vertical="center"/>
    </xf>
    <xf numFmtId="0" fontId="0" fillId="6" borderId="42" xfId="0" applyFont="1" applyFill="1" applyBorder="1" applyAlignment="1">
      <alignment horizontal="left" vertical="center"/>
    </xf>
    <xf numFmtId="0" fontId="0" fillId="0" borderId="60" xfId="0" applyFont="1" applyFill="1" applyBorder="1" applyAlignment="1">
      <alignment vertical="center"/>
    </xf>
    <xf numFmtId="0" fontId="0" fillId="0" borderId="42" xfId="0" applyFont="1" applyFill="1" applyBorder="1" applyAlignment="1">
      <alignment vertical="center"/>
    </xf>
    <xf numFmtId="178" fontId="0" fillId="0" borderId="38" xfId="0" applyNumberFormat="1" applyFont="1" applyFill="1" applyBorder="1" applyAlignment="1">
      <alignment horizontal="right" vertical="center" shrinkToFit="1"/>
    </xf>
    <xf numFmtId="0" fontId="0" fillId="6" borderId="57" xfId="0" applyFont="1" applyFill="1" applyBorder="1" applyAlignment="1" applyProtection="1">
      <alignment vertical="center" shrinkToFit="1"/>
    </xf>
    <xf numFmtId="0" fontId="0" fillId="6" borderId="58" xfId="0" applyFont="1" applyFill="1" applyBorder="1" applyAlignment="1" applyProtection="1">
      <alignment vertical="center" shrinkToFit="1"/>
    </xf>
    <xf numFmtId="0" fontId="0" fillId="6" borderId="39" xfId="0" applyFont="1" applyFill="1" applyBorder="1" applyAlignment="1">
      <alignment shrinkToFit="1"/>
    </xf>
    <xf numFmtId="0" fontId="0" fillId="6" borderId="46" xfId="0" applyFont="1" applyFill="1" applyBorder="1" applyAlignment="1">
      <alignment shrinkToFit="1"/>
    </xf>
    <xf numFmtId="0" fontId="0" fillId="6" borderId="39" xfId="0" applyFont="1" applyFill="1" applyBorder="1" applyAlignment="1" applyProtection="1">
      <alignment shrinkToFit="1"/>
      <protection locked="0"/>
    </xf>
    <xf numFmtId="0" fontId="0" fillId="6" borderId="46" xfId="0" applyFont="1" applyFill="1" applyBorder="1" applyAlignment="1" applyProtection="1">
      <alignment shrinkToFit="1"/>
      <protection locked="0"/>
    </xf>
  </cellXfs>
  <cellStyles count="43">
    <cellStyle name="20% - アクセント 1" xfId="1"/>
    <cellStyle name="20% - アクセント 2" xfId="2"/>
    <cellStyle name="20% - アクセント 3" xfId="3"/>
    <cellStyle name="20% - アクセント 4" xfId="4"/>
    <cellStyle name="20% - アクセント 5" xfId="5"/>
    <cellStyle name="20% - アクセント 6" xfId="6"/>
    <cellStyle name="40% - アクセント 1" xfId="7"/>
    <cellStyle name="40% - アクセント 2" xfId="8"/>
    <cellStyle name="40% - アクセント 3" xfId="9"/>
    <cellStyle name="40% - アクセント 4" xfId="10"/>
    <cellStyle name="40% - アクセント 5" xfId="11"/>
    <cellStyle name="40% - アクセント 6" xfId="12"/>
    <cellStyle name="60% - アクセント 1" xfId="13"/>
    <cellStyle name="60% - アクセント 2" xfId="14"/>
    <cellStyle name="60% - アクセント 3" xfId="15"/>
    <cellStyle name="60% - アクセント 4" xfId="16"/>
    <cellStyle name="60% - アクセント 5" xfId="17"/>
    <cellStyle name="60% - アクセント 6" xfId="18"/>
    <cellStyle name="どちらでもない" xfId="19"/>
    <cellStyle name="アクセント 1" xfId="20"/>
    <cellStyle name="アクセント 2" xfId="21"/>
    <cellStyle name="アクセント 3" xfId="22"/>
    <cellStyle name="アクセント 4" xfId="23"/>
    <cellStyle name="アクセント 5" xfId="24"/>
    <cellStyle name="アクセント 6" xfId="25"/>
    <cellStyle name="タイトル" xfId="26"/>
    <cellStyle name="チェック セル" xfId="27"/>
    <cellStyle name="メモ" xfId="28"/>
    <cellStyle name="リンク セル" xfId="29"/>
    <cellStyle name="入力" xfId="30"/>
    <cellStyle name="出力" xfId="31"/>
    <cellStyle name="悪い" xfId="32"/>
    <cellStyle name="標準" xfId="0" builtinId="0"/>
    <cellStyle name="標準 2" xfId="33"/>
    <cellStyle name="良い" xfId="34"/>
    <cellStyle name="見出し 1" xfId="35"/>
    <cellStyle name="見出し 2" xfId="36"/>
    <cellStyle name="見出し 3" xfId="37"/>
    <cellStyle name="見出し 4" xfId="38"/>
    <cellStyle name="計算" xfId="39"/>
    <cellStyle name="説明文" xfId="40"/>
    <cellStyle name="警告文" xfId="41"/>
    <cellStyle name="集計" xfId="42"/>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theme" Target="theme/theme1.xml" /><Relationship Id="rId9" Type="http://schemas.openxmlformats.org/officeDocument/2006/relationships/sharedStrings" Target="sharedStrings.xml" /><Relationship Id="rId10"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20</xdr:col>
      <xdr:colOff>242570</xdr:colOff>
      <xdr:row>15</xdr:row>
      <xdr:rowOff>47625</xdr:rowOff>
    </xdr:from>
    <xdr:to xmlns:xdr="http://schemas.openxmlformats.org/drawingml/2006/spreadsheetDrawing">
      <xdr:col>21</xdr:col>
      <xdr:colOff>289560</xdr:colOff>
      <xdr:row>16</xdr:row>
      <xdr:rowOff>208915</xdr:rowOff>
    </xdr:to>
    <xdr:sp macro="" textlink="">
      <xdr:nvSpPr>
        <xdr:cNvPr id="1116" name="円/楕円 1"/>
        <xdr:cNvSpPr>
          <a:spLocks noChangeArrowheads="1"/>
        </xdr:cNvSpPr>
      </xdr:nvSpPr>
      <xdr:spPr>
        <a:xfrm>
          <a:off x="6220460" y="3609975"/>
          <a:ext cx="360680" cy="389890"/>
        </a:xfrm>
        <a:prstGeom prst="ellipse">
          <a:avLst/>
        </a:prstGeom>
        <a:noFill/>
        <a:ln w="19050">
          <a:solidFill>
            <a:sysClr val="windowText" lastClr="000000"/>
          </a:solidFill>
        </a:ln>
      </xdr:spPr>
      <xdr:txBody>
        <a:bodyPr vertOverflow="overflow" horzOverflow="overflow" lIns="9525" tIns="9525" rIns="9525" bIns="9525" upright="1"/>
        <a:lstStyle/>
        <a:p>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8</xdr:col>
      <xdr:colOff>19050</xdr:colOff>
      <xdr:row>26</xdr:row>
      <xdr:rowOff>210820</xdr:rowOff>
    </xdr:from>
    <xdr:to xmlns:xdr="http://schemas.openxmlformats.org/drawingml/2006/spreadsheetDrawing">
      <xdr:col>8</xdr:col>
      <xdr:colOff>314960</xdr:colOff>
      <xdr:row>27</xdr:row>
      <xdr:rowOff>276860</xdr:rowOff>
    </xdr:to>
    <xdr:sp macro="" textlink="">
      <xdr:nvSpPr>
        <xdr:cNvPr id="2130" name="円/楕円 2"/>
        <xdr:cNvSpPr>
          <a:spLocks noChangeArrowheads="1"/>
        </xdr:cNvSpPr>
      </xdr:nvSpPr>
      <xdr:spPr>
        <a:xfrm>
          <a:off x="6429375" y="6092190"/>
          <a:ext cx="295910" cy="294640"/>
        </a:xfrm>
        <a:prstGeom prst="ellipse">
          <a:avLst/>
        </a:prstGeom>
        <a:noFill/>
        <a:ln w="19050">
          <a:solidFill>
            <a:sysClr val="windowText" lastClr="000000"/>
          </a:solidFill>
        </a:ln>
      </xdr:spPr>
      <xdr:txBody>
        <a:bodyPr vertOverflow="overflow" horzOverflow="overflow" lIns="9525" tIns="9525" rIns="9525" bIns="9525" upright="1"/>
        <a:lstStyle/>
        <a:p>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20</xdr:col>
      <xdr:colOff>248285</xdr:colOff>
      <xdr:row>15</xdr:row>
      <xdr:rowOff>47625</xdr:rowOff>
    </xdr:from>
    <xdr:to xmlns:xdr="http://schemas.openxmlformats.org/drawingml/2006/spreadsheetDrawing">
      <xdr:col>21</xdr:col>
      <xdr:colOff>295275</xdr:colOff>
      <xdr:row>16</xdr:row>
      <xdr:rowOff>210820</xdr:rowOff>
    </xdr:to>
    <xdr:sp macro="" textlink="">
      <xdr:nvSpPr>
        <xdr:cNvPr id="3758" name="円/楕円 2"/>
        <xdr:cNvSpPr>
          <a:spLocks noChangeArrowheads="1"/>
        </xdr:cNvSpPr>
      </xdr:nvSpPr>
      <xdr:spPr>
        <a:xfrm>
          <a:off x="6226175" y="3695700"/>
          <a:ext cx="360680" cy="391795"/>
        </a:xfrm>
        <a:prstGeom prst="ellipse">
          <a:avLst/>
        </a:prstGeom>
        <a:noFill/>
        <a:ln w="19050">
          <a:solidFill>
            <a:sysClr val="windowText" lastClr="000000"/>
          </a:solidFill>
        </a:ln>
      </xdr:spPr>
      <xdr:txBody>
        <a:bodyPr vertOverflow="overflow" horzOverflow="overflow" lIns="9525" tIns="9525" rIns="9525" bIns="9525" upright="1"/>
        <a:lstStyle/>
        <a:p>
          <a:endParaRPr/>
        </a:p>
      </xdr:txBody>
    </xdr:sp>
    <xdr:clientData/>
  </xdr:twoCellAnchor>
  <xdr:twoCellAnchor>
    <xdr:from xmlns:xdr="http://schemas.openxmlformats.org/drawingml/2006/spreadsheetDrawing">
      <xdr:col>14</xdr:col>
      <xdr:colOff>19050</xdr:colOff>
      <xdr:row>24</xdr:row>
      <xdr:rowOff>57150</xdr:rowOff>
    </xdr:from>
    <xdr:to xmlns:xdr="http://schemas.openxmlformats.org/drawingml/2006/spreadsheetDrawing">
      <xdr:col>20</xdr:col>
      <xdr:colOff>47625</xdr:colOff>
      <xdr:row>26</xdr:row>
      <xdr:rowOff>104775</xdr:rowOff>
    </xdr:to>
    <xdr:sp macro="" textlink="">
      <xdr:nvSpPr>
        <xdr:cNvPr id="3759" name="テキスト ボックス 3"/>
        <xdr:cNvSpPr txBox="1">
          <a:spLocks noChangeArrowheads="1"/>
        </xdr:cNvSpPr>
      </xdr:nvSpPr>
      <xdr:spPr>
        <a:xfrm>
          <a:off x="4186555" y="5762625"/>
          <a:ext cx="1838960" cy="504825"/>
        </a:xfrm>
        <a:prstGeom prst="rect">
          <a:avLst/>
        </a:prstGeom>
        <a:solidFill>
          <a:srgbClr val="FFCC99"/>
        </a:solidFill>
        <a:ln w="9525">
          <a:solidFill>
            <a:srgbClr val="BCBCBC"/>
          </a:solidFill>
          <a:miter/>
        </a:ln>
      </xdr:spPr>
      <xdr:txBody>
        <a:bodyPr vertOverflow="clip" horzOverflow="overflow" wrap="square" lIns="23812" tIns="4762" rIns="4762" bIns="4762" anchor="ctr" upright="1"/>
        <a:lstStyle/>
        <a:p>
          <a:pPr algn="l">
            <a:lnSpc>
              <a:spcPts val="1350"/>
            </a:lnSpc>
          </a:pPr>
          <a:r>
            <a:rPr lang="ja-JP" altLang="en-US" sz="1100" b="0"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色の付いた部分に入力すると自動計算されます。</a:t>
          </a:r>
        </a:p>
      </xdr:txBody>
    </xdr:sp>
    <xdr:clientData/>
  </xdr:twoCellAnchor>
  <xdr:twoCellAnchor>
    <xdr:from xmlns:xdr="http://schemas.openxmlformats.org/drawingml/2006/spreadsheetDrawing">
      <xdr:col>13</xdr:col>
      <xdr:colOff>9525</xdr:colOff>
      <xdr:row>28</xdr:row>
      <xdr:rowOff>95885</xdr:rowOff>
    </xdr:from>
    <xdr:to xmlns:xdr="http://schemas.openxmlformats.org/drawingml/2006/spreadsheetDrawing">
      <xdr:col>18</xdr:col>
      <xdr:colOff>276860</xdr:colOff>
      <xdr:row>31</xdr:row>
      <xdr:rowOff>0</xdr:rowOff>
    </xdr:to>
    <xdr:sp macro="" textlink="">
      <xdr:nvSpPr>
        <xdr:cNvPr id="3760" name="AutoShape 6"/>
        <xdr:cNvSpPr>
          <a:spLocks noChangeArrowheads="1"/>
        </xdr:cNvSpPr>
      </xdr:nvSpPr>
      <xdr:spPr>
        <a:xfrm>
          <a:off x="4087495" y="6715760"/>
          <a:ext cx="1522095" cy="589915"/>
        </a:xfrm>
        <a:prstGeom prst="wedgeRectCallout">
          <a:avLst>
            <a:gd name="adj1" fmla="val -83111"/>
            <a:gd name="adj2" fmla="val -91421"/>
          </a:avLst>
        </a:prstGeom>
        <a:solidFill>
          <a:srgbClr val="FFFFFF"/>
        </a:solidFill>
        <a:ln w="9525">
          <a:solidFill>
            <a:sysClr val="windowText" lastClr="000000"/>
          </a:solidFill>
          <a:miter/>
        </a:ln>
      </xdr:spPr>
      <xdr:txBody>
        <a:bodyPr vertOverflow="clip" horzOverflow="overflow" wrap="square" lIns="74295" tIns="8890" rIns="74295" bIns="8890" anchor="ctr" upright="1"/>
        <a:lstStyle/>
        <a:p>
          <a:pPr algn="l">
            <a:lnSpc>
              <a:spcPts val="1125"/>
            </a:lnSpc>
          </a:pPr>
          <a:r>
            <a:rPr lang="ja-JP" altLang="en-US" sz="900" b="0" i="0" u="none" strike="noStrike" baseline="0">
              <a:solidFill>
                <a:srgbClr xmlns:mc="http://schemas.openxmlformats.org/markup-compatibility/2006" xmlns:a14="http://schemas.microsoft.com/office/drawing/2010/main" val="000000" a14:legacySpreadsheetColorIndex="8" mc:Ignorable="a14"/>
              </a:solidFill>
              <a:latin typeface="ＭＳ ゴシック"/>
              <a:ea typeface="ＭＳ ゴシック"/>
            </a:rPr>
            <a:t>実際の居住地が住所地と異なる場合は、実際の居住地で記載すること。</a:t>
          </a:r>
        </a:p>
      </xdr:txBody>
    </xdr:sp>
    <xdr:clientData/>
  </xdr:twoCellAnchor>
  <xdr:twoCellAnchor>
    <xdr:from xmlns:xdr="http://schemas.openxmlformats.org/drawingml/2006/spreadsheetDrawing">
      <xdr:col>8</xdr:col>
      <xdr:colOff>200025</xdr:colOff>
      <xdr:row>24</xdr:row>
      <xdr:rowOff>38735</xdr:rowOff>
    </xdr:from>
    <xdr:to xmlns:xdr="http://schemas.openxmlformats.org/drawingml/2006/spreadsheetDrawing">
      <xdr:col>12</xdr:col>
      <xdr:colOff>209550</xdr:colOff>
      <xdr:row>25</xdr:row>
      <xdr:rowOff>28575</xdr:rowOff>
    </xdr:to>
    <xdr:sp macro="" textlink="">
      <xdr:nvSpPr>
        <xdr:cNvPr id="3761" name="AutoShape 5"/>
        <xdr:cNvSpPr>
          <a:spLocks noChangeArrowheads="1"/>
        </xdr:cNvSpPr>
      </xdr:nvSpPr>
      <xdr:spPr>
        <a:xfrm>
          <a:off x="2709545" y="5744210"/>
          <a:ext cx="1264285" cy="218440"/>
        </a:xfrm>
        <a:prstGeom prst="wedgeRectCallout">
          <a:avLst>
            <a:gd name="adj1" fmla="val -55125"/>
            <a:gd name="adj2" fmla="val 108426"/>
          </a:avLst>
        </a:prstGeom>
        <a:solidFill>
          <a:srgbClr val="FFFFFF"/>
        </a:solidFill>
        <a:ln w="9525">
          <a:solidFill>
            <a:sysClr val="windowText" lastClr="000000"/>
          </a:solidFill>
          <a:miter/>
        </a:ln>
      </xdr:spPr>
      <xdr:txBody>
        <a:bodyPr vertOverflow="clip" horzOverflow="overflow" wrap="square" lIns="74295" tIns="8890" rIns="74295" bIns="8890" anchor="ctr" upright="1"/>
        <a:lstStyle/>
        <a:p>
          <a:pPr algn="l">
            <a:lnSpc>
              <a:spcPts val="1125"/>
            </a:lnSpc>
          </a:pPr>
          <a:r>
            <a:rPr lang="ja-JP" altLang="en-US" sz="900" b="0" i="0" u="none" strike="noStrike" baseline="0">
              <a:solidFill>
                <a:srgbClr xmlns:mc="http://schemas.openxmlformats.org/markup-compatibility/2006" xmlns:a14="http://schemas.microsoft.com/office/drawing/2010/main" val="000000" a14:legacySpreadsheetColorIndex="8" mc:Ignorable="a14"/>
              </a:solidFill>
              <a:latin typeface="ＭＳ ゴシック"/>
              <a:ea typeface="ＭＳ ゴシック"/>
            </a:rPr>
            <a:t>要支援者は含まない。</a:t>
          </a:r>
        </a:p>
      </xdr:txBody>
    </xdr:sp>
    <xdr:clientData/>
  </xdr:twoCellAnchor>
  <xdr:twoCellAnchor>
    <xdr:from xmlns:xdr="http://schemas.openxmlformats.org/drawingml/2006/spreadsheetDrawing">
      <xdr:col>8</xdr:col>
      <xdr:colOff>219075</xdr:colOff>
      <xdr:row>20</xdr:row>
      <xdr:rowOff>47625</xdr:rowOff>
    </xdr:from>
    <xdr:to xmlns:xdr="http://schemas.openxmlformats.org/drawingml/2006/spreadsheetDrawing">
      <xdr:col>15</xdr:col>
      <xdr:colOff>304800</xdr:colOff>
      <xdr:row>21</xdr:row>
      <xdr:rowOff>38735</xdr:rowOff>
    </xdr:to>
    <xdr:sp macro="" textlink="">
      <xdr:nvSpPr>
        <xdr:cNvPr id="3762" name="AutoShape 3"/>
        <xdr:cNvSpPr>
          <a:spLocks noChangeArrowheads="1"/>
        </xdr:cNvSpPr>
      </xdr:nvSpPr>
      <xdr:spPr>
        <a:xfrm>
          <a:off x="2728595" y="4838700"/>
          <a:ext cx="1967865" cy="219710"/>
        </a:xfrm>
        <a:prstGeom prst="wedgeRectCallout">
          <a:avLst>
            <a:gd name="adj1" fmla="val -56426"/>
            <a:gd name="adj2" fmla="val 104472"/>
          </a:avLst>
        </a:prstGeom>
        <a:solidFill>
          <a:srgbClr val="FFFFFF"/>
        </a:solidFill>
        <a:ln w="9525">
          <a:solidFill>
            <a:sysClr val="windowText" lastClr="000000"/>
          </a:solidFill>
          <a:miter/>
        </a:ln>
      </xdr:spPr>
      <xdr:txBody>
        <a:bodyPr vertOverflow="clip" horzOverflow="overflow" wrap="square" lIns="74295" tIns="8890" rIns="74295" bIns="8890" anchor="ctr" upright="1"/>
        <a:lstStyle/>
        <a:p>
          <a:pPr algn="l">
            <a:lnSpc>
              <a:spcPts val="1125"/>
            </a:lnSpc>
          </a:pPr>
          <a:r>
            <a:rPr lang="ja-JP" altLang="en-US" sz="900" b="0" i="0" u="none" strike="noStrike" baseline="0">
              <a:solidFill>
                <a:srgbClr xmlns:mc="http://schemas.openxmlformats.org/markup-compatibility/2006" xmlns:a14="http://schemas.microsoft.com/office/drawing/2010/main" val="000000" a14:legacySpreadsheetColorIndex="8" mc:Ignorable="a14"/>
              </a:solidFill>
              <a:latin typeface="ＭＳ ゴシック"/>
              <a:ea typeface="ＭＳ ゴシック"/>
            </a:rPr>
            <a:t>介護予防サービス計画は含まない。</a:t>
          </a:r>
        </a:p>
      </xdr:txBody>
    </xdr:sp>
    <xdr:clientData/>
  </xdr:twoCellAnchor>
  <xdr:twoCellAnchor>
    <xdr:from xmlns:xdr="http://schemas.openxmlformats.org/drawingml/2006/spreadsheetDrawing">
      <xdr:col>12</xdr:col>
      <xdr:colOff>38100</xdr:colOff>
      <xdr:row>10</xdr:row>
      <xdr:rowOff>133985</xdr:rowOff>
    </xdr:from>
    <xdr:to xmlns:xdr="http://schemas.openxmlformats.org/drawingml/2006/spreadsheetDrawing">
      <xdr:col>21</xdr:col>
      <xdr:colOff>238125</xdr:colOff>
      <xdr:row>13</xdr:row>
      <xdr:rowOff>133985</xdr:rowOff>
    </xdr:to>
    <xdr:sp macro="" textlink="">
      <xdr:nvSpPr>
        <xdr:cNvPr id="3763" name="AutoShape 2"/>
        <xdr:cNvSpPr>
          <a:spLocks noChangeArrowheads="1"/>
        </xdr:cNvSpPr>
      </xdr:nvSpPr>
      <xdr:spPr>
        <a:xfrm>
          <a:off x="3802380" y="2258060"/>
          <a:ext cx="2727325" cy="914400"/>
        </a:xfrm>
        <a:prstGeom prst="wedgeRectCallout">
          <a:avLst>
            <a:gd name="adj1" fmla="val -76824"/>
            <a:gd name="adj2" fmla="val 197181"/>
          </a:avLst>
        </a:prstGeom>
        <a:solidFill>
          <a:srgbClr val="FFFFFF">
            <a:alpha val="50195"/>
          </a:srgbClr>
        </a:solidFill>
        <a:ln w="9525">
          <a:solidFill>
            <a:sysClr val="windowText" lastClr="000000"/>
          </a:solidFill>
          <a:miter/>
        </a:ln>
      </xdr:spPr>
      <xdr:txBody>
        <a:bodyPr vertOverflow="clip" horzOverflow="overflow" wrap="square" lIns="74295" tIns="8890" rIns="74295" bIns="8890" anchor="t" upright="1"/>
        <a:lstStyle/>
        <a:p>
          <a:pPr algn="l">
            <a:lnSpc>
              <a:spcPts val="1125"/>
            </a:lnSpc>
          </a:pPr>
          <a:r>
            <a:rPr lang="ja-JP" altLang="en-US" sz="900" b="0" i="0" u="none" strike="noStrike" baseline="0">
              <a:solidFill>
                <a:srgbClr xmlns:mc="http://schemas.openxmlformats.org/markup-compatibility/2006" xmlns:a14="http://schemas.microsoft.com/office/drawing/2010/main" val="000000" a14:legacySpreadsheetColorIndex="8" mc:Ignorable="a14"/>
              </a:solidFill>
              <a:latin typeface="ＭＳ ゴシック"/>
              <a:ea typeface="ＭＳ ゴシック"/>
            </a:rPr>
            <a:t>訪問介護サービス等のうち、一つでも紹介率が８０％を超えている場合、「２該当あり」を選択する。</a:t>
          </a:r>
        </a:p>
        <a:p>
          <a:pPr algn="l">
            <a:lnSpc>
              <a:spcPts val="1125"/>
            </a:lnSpc>
          </a:pPr>
          <a:r>
            <a:rPr lang="ja-JP" altLang="en-US" sz="900" b="0" i="0" u="none" strike="noStrike" baseline="0">
              <a:solidFill>
                <a:srgbClr xmlns:mc="http://schemas.openxmlformats.org/markup-compatibility/2006" xmlns:a14="http://schemas.microsoft.com/office/drawing/2010/main" val="000000" a14:legacySpreadsheetColorIndex="8" mc:Ignorable="a14"/>
              </a:solidFill>
              <a:latin typeface="ＭＳ ゴシック"/>
              <a:ea typeface="ＭＳ ゴシック"/>
            </a:rPr>
            <a:t>記入する際は、「１　該当なし」又は</a:t>
          </a:r>
        </a:p>
        <a:p>
          <a:pPr algn="l">
            <a:lnSpc>
              <a:spcPts val="1125"/>
            </a:lnSpc>
          </a:pPr>
          <a:r>
            <a:rPr lang="ja-JP" altLang="en-US" sz="900" b="0" i="0" u="none" strike="noStrike" baseline="0">
              <a:solidFill>
                <a:srgbClr xmlns:mc="http://schemas.openxmlformats.org/markup-compatibility/2006" xmlns:a14="http://schemas.microsoft.com/office/drawing/2010/main" val="000000" a14:legacySpreadsheetColorIndex="8" mc:Ignorable="a14"/>
              </a:solidFill>
              <a:latin typeface="ＭＳ ゴシック"/>
              <a:ea typeface="ＭＳ ゴシック"/>
            </a:rPr>
            <a:t>　　　　　　　「２　該当あり」とする。</a:t>
          </a:r>
        </a:p>
      </xdr:txBody>
    </xdr:sp>
    <xdr:clientData/>
  </xdr:twoCellAnchor>
  <xdr:twoCellAnchor>
    <xdr:from xmlns:xdr="http://schemas.openxmlformats.org/drawingml/2006/spreadsheetDrawing">
      <xdr:col>17</xdr:col>
      <xdr:colOff>171450</xdr:colOff>
      <xdr:row>51</xdr:row>
      <xdr:rowOff>191135</xdr:rowOff>
    </xdr:from>
    <xdr:to xmlns:xdr="http://schemas.openxmlformats.org/drawingml/2006/spreadsheetDrawing">
      <xdr:col>20</xdr:col>
      <xdr:colOff>304800</xdr:colOff>
      <xdr:row>52</xdr:row>
      <xdr:rowOff>325120</xdr:rowOff>
    </xdr:to>
    <xdr:sp macro="" textlink="">
      <xdr:nvSpPr>
        <xdr:cNvPr id="3764" name="AutoShape 7"/>
        <xdr:cNvSpPr>
          <a:spLocks noChangeArrowheads="1"/>
        </xdr:cNvSpPr>
      </xdr:nvSpPr>
      <xdr:spPr>
        <a:xfrm>
          <a:off x="5190490" y="12030710"/>
          <a:ext cx="1092200" cy="362585"/>
        </a:xfrm>
        <a:prstGeom prst="wedgeRectCallout">
          <a:avLst>
            <a:gd name="adj1" fmla="val 51769"/>
            <a:gd name="adj2" fmla="val -130204"/>
          </a:avLst>
        </a:prstGeom>
        <a:solidFill>
          <a:srgbClr val="FFFFFF"/>
        </a:solidFill>
        <a:ln w="9525">
          <a:solidFill>
            <a:sysClr val="windowText" lastClr="000000"/>
          </a:solidFill>
          <a:miter/>
        </a:ln>
      </xdr:spPr>
      <xdr:txBody>
        <a:bodyPr vertOverflow="clip" horzOverflow="overflow" wrap="square" lIns="74295" tIns="8890" rIns="74295" bIns="8890" anchor="ctr" upright="1"/>
        <a:lstStyle/>
        <a:p>
          <a:pPr algn="l">
            <a:lnSpc>
              <a:spcPts val="1125"/>
            </a:lnSpc>
          </a:pPr>
          <a:r>
            <a:rPr lang="ja-JP" altLang="en-US" sz="900" b="0" i="0" u="none" strike="noStrike" baseline="0">
              <a:solidFill>
                <a:srgbClr xmlns:mc="http://schemas.openxmlformats.org/markup-compatibility/2006" xmlns:a14="http://schemas.microsoft.com/office/drawing/2010/main" val="000000" a14:legacySpreadsheetColorIndex="8" mc:Ignorable="a14"/>
              </a:solidFill>
              <a:latin typeface="ＭＳ ゴシック"/>
              <a:ea typeface="ＭＳ ゴシック"/>
            </a:rPr>
            <a:t>小数点第２位以下を切り捨て</a:t>
          </a:r>
        </a:p>
      </xdr:txBody>
    </xdr:sp>
    <xdr:clientData/>
  </xdr:twoCellAnchor>
  <xdr:twoCellAnchor>
    <xdr:from xmlns:xdr="http://schemas.openxmlformats.org/drawingml/2006/spreadsheetDrawing">
      <xdr:col>4</xdr:col>
      <xdr:colOff>286385</xdr:colOff>
      <xdr:row>89</xdr:row>
      <xdr:rowOff>0</xdr:rowOff>
    </xdr:from>
    <xdr:to xmlns:xdr="http://schemas.openxmlformats.org/drawingml/2006/spreadsheetDrawing">
      <xdr:col>13</xdr:col>
      <xdr:colOff>28575</xdr:colOff>
      <xdr:row>89</xdr:row>
      <xdr:rowOff>258445</xdr:rowOff>
    </xdr:to>
    <xdr:sp macro="" textlink="">
      <xdr:nvSpPr>
        <xdr:cNvPr id="3765" name="AutoShape 2"/>
        <xdr:cNvSpPr>
          <a:spLocks noChangeArrowheads="1"/>
        </xdr:cNvSpPr>
      </xdr:nvSpPr>
      <xdr:spPr>
        <a:xfrm>
          <a:off x="1541145" y="21509990"/>
          <a:ext cx="2565400" cy="258445"/>
        </a:xfrm>
        <a:prstGeom prst="wedgeRectCallout">
          <a:avLst>
            <a:gd name="adj1" fmla="val 128882"/>
            <a:gd name="adj2" fmla="val 54121"/>
          </a:avLst>
        </a:prstGeom>
        <a:solidFill>
          <a:srgbClr val="FFFFFF">
            <a:alpha val="50195"/>
          </a:srgbClr>
        </a:solidFill>
        <a:ln w="9525">
          <a:solidFill>
            <a:sysClr val="windowText" lastClr="000000"/>
          </a:solidFill>
          <a:miter/>
        </a:ln>
      </xdr:spPr>
      <xdr:txBody>
        <a:bodyPr vertOverflow="clip" horzOverflow="overflow" wrap="square" lIns="74295" tIns="8890" rIns="74295" bIns="8890" anchor="ctr" upright="1"/>
        <a:lstStyle/>
        <a:p>
          <a:pPr algn="l">
            <a:lnSpc>
              <a:spcPts val="1125"/>
            </a:lnSpc>
          </a:pPr>
          <a:r>
            <a:rPr lang="ja-JP" altLang="en-US" sz="900" b="0"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該当する「正当な理由」の欄に○印を記入する。</a:t>
          </a:r>
        </a:p>
      </xdr:txBody>
    </xdr:sp>
    <xdr:clientData/>
  </xdr:twoCellAnchor>
</xdr:wsDr>
</file>

<file path=xl/theme/theme1.xml><?xml version="1.0" encoding="utf-8"?>
<a:theme xmlns:a="http://schemas.openxmlformats.org/drawingml/2006/main" name="Calc">
  <a:themeElements>
    <a:clrScheme name="Calc">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c">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Calc">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omments" Target="../comments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 Id="rId2" Type="http://schemas.openxmlformats.org/officeDocument/2006/relationships/drawing" Target="../drawings/drawing2.xml"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theme="9" tint="0.4"/>
  </sheetPr>
  <dimension ref="A1:X88"/>
  <sheetViews>
    <sheetView showGridLines="0" tabSelected="1" view="pageBreakPreview" zoomScaleSheetLayoutView="100" workbookViewId="0">
      <selection activeCell="D11" sqref="D11:V11"/>
    </sheetView>
  </sheetViews>
  <sheetFormatPr defaultRowHeight="16.5" customHeight="1"/>
  <cols>
    <col min="1" max="13" width="4.375" style="1" customWidth="1"/>
    <col min="14" max="14" width="1.25" style="1" customWidth="1"/>
    <col min="15" max="15" width="3.125" style="1" customWidth="1"/>
    <col min="16" max="18" width="4.375" style="1" customWidth="1"/>
    <col min="19" max="19" width="4.625" style="1" customWidth="1"/>
    <col min="20" max="22" width="4.375" style="1" customWidth="1"/>
    <col min="23" max="23" width="2.625" style="1" customWidth="1"/>
    <col min="24" max="24" width="9" style="1" bestFit="1" customWidth="1"/>
    <col min="25" max="16384" width="9" style="1" customWidth="1"/>
  </cols>
  <sheetData>
    <row r="1" spans="1:24" ht="18.75">
      <c r="A1" s="3" t="s">
        <v>1</v>
      </c>
      <c r="B1" s="3"/>
      <c r="D1" s="68" t="s">
        <v>13</v>
      </c>
      <c r="E1" s="68"/>
      <c r="F1" s="68"/>
      <c r="G1" s="68"/>
      <c r="H1" s="68"/>
      <c r="I1" s="68"/>
      <c r="J1" s="68"/>
      <c r="K1" s="68"/>
      <c r="L1" s="68"/>
      <c r="M1" s="68"/>
      <c r="N1" s="68"/>
      <c r="O1" s="68"/>
      <c r="P1" s="68"/>
      <c r="Q1" s="68"/>
      <c r="R1" s="68"/>
      <c r="S1" s="68"/>
    </row>
    <row r="3" spans="1:24" ht="16.5" customHeight="1">
      <c r="S3" s="186" t="s">
        <v>212</v>
      </c>
      <c r="T3" s="204"/>
      <c r="U3" s="204"/>
      <c r="V3" s="204"/>
    </row>
    <row r="4" spans="1:24" ht="16.5" customHeight="1">
      <c r="A4" s="3" t="s">
        <v>9</v>
      </c>
      <c r="B4" s="3"/>
      <c r="C4" s="3"/>
      <c r="D4" s="3"/>
      <c r="E4" s="3"/>
      <c r="F4" s="3"/>
    </row>
    <row r="5" spans="1:24" ht="16.5" customHeight="1">
      <c r="A5" s="1" t="s">
        <v>111</v>
      </c>
      <c r="I5" s="3" t="s">
        <v>33</v>
      </c>
      <c r="J5" s="3"/>
      <c r="K5" s="3"/>
      <c r="L5" s="3"/>
      <c r="M5" s="142"/>
      <c r="N5" s="142"/>
      <c r="O5" s="142"/>
      <c r="P5" s="142"/>
      <c r="Q5" s="142"/>
      <c r="R5" s="142"/>
      <c r="S5" s="142"/>
      <c r="T5" s="142"/>
      <c r="U5" s="142"/>
      <c r="V5" s="142"/>
    </row>
    <row r="6" spans="1:24" ht="16.5" customHeight="1">
      <c r="I6" s="3" t="s">
        <v>23</v>
      </c>
      <c r="J6" s="3"/>
      <c r="K6" s="3"/>
      <c r="L6" s="3"/>
      <c r="M6" s="142"/>
      <c r="N6" s="142"/>
      <c r="O6" s="142"/>
      <c r="P6" s="142"/>
      <c r="Q6" s="142"/>
      <c r="R6" s="142"/>
      <c r="S6" s="142"/>
      <c r="T6" s="142"/>
      <c r="U6" s="142"/>
      <c r="V6" s="142"/>
    </row>
    <row r="7" spans="1:24" ht="16.5" customHeight="1">
      <c r="I7" s="3" t="s">
        <v>31</v>
      </c>
      <c r="J7" s="3"/>
      <c r="K7" s="3"/>
      <c r="L7" s="3"/>
      <c r="M7" s="142"/>
      <c r="N7" s="142"/>
      <c r="O7" s="142"/>
      <c r="P7" s="142"/>
      <c r="Q7" s="142"/>
      <c r="R7" s="142"/>
      <c r="S7" s="142"/>
      <c r="T7" s="142"/>
      <c r="U7" s="4"/>
      <c r="X7" s="1" t="s">
        <v>38</v>
      </c>
    </row>
    <row r="8" spans="1:24" ht="9.75" customHeight="1"/>
    <row r="9" spans="1:24" ht="16.5" customHeight="1">
      <c r="A9" s="3" t="s">
        <v>39</v>
      </c>
      <c r="B9" s="3"/>
      <c r="C9" s="3"/>
      <c r="D9" s="3"/>
      <c r="E9" s="3"/>
      <c r="F9" s="3"/>
      <c r="G9" s="3"/>
      <c r="H9" s="3"/>
      <c r="I9" s="3"/>
      <c r="J9" s="3"/>
      <c r="K9" s="3"/>
      <c r="L9" s="3"/>
      <c r="M9" s="3"/>
      <c r="N9" s="3"/>
      <c r="O9" s="3"/>
      <c r="P9" s="3"/>
      <c r="Q9" s="3"/>
      <c r="R9" s="3"/>
      <c r="S9" s="3"/>
      <c r="T9" s="3"/>
      <c r="U9" s="3"/>
      <c r="V9" s="3"/>
    </row>
    <row r="10" spans="1:24" ht="16.5" customHeight="1">
      <c r="A10" s="4" t="s">
        <v>46</v>
      </c>
      <c r="B10" s="4"/>
      <c r="C10" s="4"/>
      <c r="D10" s="4" t="s">
        <v>207</v>
      </c>
      <c r="E10" s="4"/>
      <c r="F10" s="104">
        <v>7</v>
      </c>
      <c r="G10" s="122" t="s">
        <v>57</v>
      </c>
      <c r="H10" s="136" t="s">
        <v>211</v>
      </c>
      <c r="I10" s="139" t="s">
        <v>19</v>
      </c>
      <c r="J10" s="139"/>
    </row>
    <row r="11" spans="1:24" ht="21" customHeight="1">
      <c r="A11" s="5" t="s">
        <v>61</v>
      </c>
      <c r="B11" s="35" t="s">
        <v>26</v>
      </c>
      <c r="C11" s="56"/>
      <c r="D11" s="69"/>
      <c r="E11" s="85"/>
      <c r="F11" s="85"/>
      <c r="G11" s="85"/>
      <c r="H11" s="85"/>
      <c r="I11" s="85"/>
      <c r="J11" s="85"/>
      <c r="K11" s="85"/>
      <c r="L11" s="85"/>
      <c r="M11" s="85"/>
      <c r="N11" s="85"/>
      <c r="O11" s="85"/>
      <c r="P11" s="85"/>
      <c r="Q11" s="85"/>
      <c r="R11" s="85"/>
      <c r="S11" s="85"/>
      <c r="T11" s="85"/>
      <c r="U11" s="85"/>
      <c r="V11" s="243"/>
    </row>
    <row r="12" spans="1:24" ht="27" customHeight="1">
      <c r="A12" s="6"/>
      <c r="B12" s="36" t="s">
        <v>55</v>
      </c>
      <c r="C12" s="57"/>
      <c r="D12" s="70"/>
      <c r="E12" s="86"/>
      <c r="F12" s="86"/>
      <c r="G12" s="86"/>
      <c r="H12" s="86"/>
      <c r="I12" s="86"/>
      <c r="J12" s="86"/>
      <c r="K12" s="86"/>
      <c r="L12" s="86"/>
      <c r="M12" s="86"/>
      <c r="N12" s="86"/>
      <c r="O12" s="86"/>
      <c r="P12" s="86"/>
      <c r="Q12" s="86"/>
      <c r="R12" s="86"/>
      <c r="S12" s="86"/>
      <c r="T12" s="86"/>
      <c r="U12" s="86"/>
      <c r="V12" s="244"/>
    </row>
    <row r="13" spans="1:24" ht="24" customHeight="1">
      <c r="A13" s="6"/>
      <c r="B13" s="37" t="s">
        <v>28</v>
      </c>
      <c r="C13" s="58"/>
      <c r="D13" s="71">
        <v>7060000</v>
      </c>
      <c r="E13" s="71"/>
      <c r="F13" s="71"/>
      <c r="G13" s="71"/>
      <c r="H13" s="71"/>
      <c r="I13" s="140"/>
      <c r="J13" s="140"/>
      <c r="K13" s="140"/>
      <c r="L13" s="140"/>
      <c r="M13" s="140"/>
      <c r="N13" s="140"/>
      <c r="O13" s="140"/>
      <c r="P13" s="140"/>
      <c r="Q13" s="140"/>
      <c r="R13" s="140"/>
      <c r="S13" s="140"/>
      <c r="T13" s="140"/>
      <c r="U13" s="140"/>
      <c r="V13" s="245"/>
    </row>
    <row r="14" spans="1:24" ht="24" customHeight="1">
      <c r="A14" s="6"/>
      <c r="B14" s="38"/>
      <c r="C14" s="59"/>
      <c r="D14" s="72"/>
      <c r="E14" s="87"/>
      <c r="F14" s="87"/>
      <c r="G14" s="87"/>
      <c r="H14" s="87"/>
      <c r="I14" s="87"/>
      <c r="J14" s="87"/>
      <c r="K14" s="87"/>
      <c r="L14" s="87"/>
      <c r="M14" s="87"/>
      <c r="N14" s="87"/>
      <c r="O14" s="87"/>
      <c r="P14" s="87"/>
      <c r="Q14" s="87"/>
      <c r="R14" s="87"/>
      <c r="S14" s="87"/>
      <c r="T14" s="87"/>
      <c r="U14" s="87"/>
      <c r="V14" s="246"/>
    </row>
    <row r="15" spans="1:24" ht="24" customHeight="1">
      <c r="A15" s="7"/>
      <c r="B15" s="37" t="s">
        <v>60</v>
      </c>
      <c r="C15" s="58"/>
      <c r="D15" s="73" t="s">
        <v>21</v>
      </c>
      <c r="E15" s="58"/>
      <c r="F15" s="105"/>
      <c r="G15" s="123"/>
      <c r="H15" s="137"/>
      <c r="I15" s="137"/>
      <c r="J15" s="137"/>
      <c r="K15" s="137"/>
      <c r="L15" s="141"/>
      <c r="M15" s="37" t="s">
        <v>10</v>
      </c>
      <c r="N15" s="58"/>
      <c r="O15" s="164"/>
      <c r="P15" s="105"/>
      <c r="Q15" s="123"/>
      <c r="R15" s="137"/>
      <c r="S15" s="137"/>
      <c r="T15" s="137"/>
      <c r="U15" s="137"/>
      <c r="V15" s="247"/>
    </row>
    <row r="16" spans="1:24" ht="18" customHeight="1">
      <c r="A16" s="8" t="s">
        <v>70</v>
      </c>
      <c r="B16" s="39"/>
      <c r="C16" s="60"/>
      <c r="D16" s="74">
        <v>3</v>
      </c>
      <c r="E16" s="88">
        <v>3</v>
      </c>
      <c r="F16" s="106"/>
      <c r="G16" s="106"/>
      <c r="H16" s="106"/>
      <c r="I16" s="106"/>
      <c r="J16" s="106"/>
      <c r="K16" s="106"/>
      <c r="L16" s="106"/>
      <c r="M16" s="143"/>
      <c r="N16" s="155" t="s">
        <v>72</v>
      </c>
      <c r="O16" s="165"/>
      <c r="P16" s="165"/>
      <c r="Q16" s="165"/>
      <c r="R16" s="165"/>
      <c r="S16" s="187"/>
      <c r="T16" s="205" t="s">
        <v>43</v>
      </c>
      <c r="U16" s="225" t="s">
        <v>44</v>
      </c>
      <c r="V16" s="248" t="s">
        <v>64</v>
      </c>
    </row>
    <row r="17" spans="1:24" ht="18" customHeight="1">
      <c r="A17" s="9"/>
      <c r="B17" s="40"/>
      <c r="C17" s="61"/>
      <c r="D17" s="75"/>
      <c r="E17" s="89"/>
      <c r="F17" s="107"/>
      <c r="G17" s="107"/>
      <c r="H17" s="107"/>
      <c r="I17" s="107"/>
      <c r="J17" s="107"/>
      <c r="K17" s="107"/>
      <c r="L17" s="107"/>
      <c r="M17" s="144"/>
      <c r="N17" s="156"/>
      <c r="O17" s="166"/>
      <c r="P17" s="166"/>
      <c r="Q17" s="166"/>
      <c r="R17" s="166"/>
      <c r="S17" s="188"/>
      <c r="T17" s="206"/>
      <c r="U17" s="226"/>
      <c r="V17" s="249"/>
    </row>
    <row r="18" spans="1:24" ht="18" customHeight="1">
      <c r="A18" s="10" t="s">
        <v>36</v>
      </c>
      <c r="B18" s="41"/>
      <c r="C18" s="62"/>
      <c r="D18" s="76"/>
      <c r="E18" s="76"/>
      <c r="F18" s="76"/>
      <c r="G18" s="76"/>
      <c r="H18" s="76"/>
      <c r="I18" s="76"/>
      <c r="J18" s="76"/>
      <c r="K18" s="76"/>
      <c r="L18" s="76"/>
      <c r="M18" s="145"/>
      <c r="N18" s="26" t="s">
        <v>78</v>
      </c>
      <c r="O18" s="50"/>
      <c r="P18" s="50"/>
      <c r="Q18" s="50"/>
      <c r="R18" s="50"/>
      <c r="S18" s="189"/>
      <c r="T18" s="207" t="str">
        <f>IF(T24="","",T24/6)</f>
        <v/>
      </c>
      <c r="U18" s="227"/>
      <c r="V18" s="250"/>
    </row>
    <row r="19" spans="1:24" ht="18" customHeight="1">
      <c r="A19" s="8" t="s">
        <v>77</v>
      </c>
      <c r="B19" s="39"/>
      <c r="C19" s="39"/>
      <c r="D19" s="39"/>
      <c r="E19" s="60"/>
      <c r="F19" s="108"/>
      <c r="G19" s="124"/>
      <c r="H19" s="124"/>
      <c r="I19" s="124"/>
      <c r="J19" s="124"/>
      <c r="K19" s="124"/>
      <c r="L19" s="124"/>
      <c r="M19" s="146"/>
      <c r="N19" s="157"/>
      <c r="O19" s="167"/>
      <c r="P19" s="167"/>
      <c r="Q19" s="167"/>
      <c r="R19" s="167"/>
      <c r="S19" s="190"/>
      <c r="T19" s="208"/>
      <c r="U19" s="228"/>
      <c r="V19" s="250"/>
      <c r="W19" s="268"/>
      <c r="X19" s="270" t="s">
        <v>37</v>
      </c>
    </row>
    <row r="20" spans="1:24" ht="18" customHeight="1">
      <c r="A20" s="9"/>
      <c r="B20" s="40"/>
      <c r="C20" s="40"/>
      <c r="D20" s="40"/>
      <c r="E20" s="61"/>
      <c r="F20" s="109"/>
      <c r="G20" s="125"/>
      <c r="H20" s="125"/>
      <c r="I20" s="125"/>
      <c r="J20" s="125"/>
      <c r="K20" s="125"/>
      <c r="L20" s="125"/>
      <c r="M20" s="147"/>
      <c r="N20" s="156"/>
      <c r="O20" s="166"/>
      <c r="P20" s="166"/>
      <c r="Q20" s="166"/>
      <c r="R20" s="166"/>
      <c r="S20" s="188"/>
      <c r="T20" s="209"/>
      <c r="U20" s="229"/>
      <c r="V20" s="251" t="s">
        <v>80</v>
      </c>
      <c r="W20" s="268"/>
      <c r="X20" s="270" t="s">
        <v>45</v>
      </c>
    </row>
    <row r="21" spans="1:24" ht="18" customHeight="1">
      <c r="A21" s="11"/>
      <c r="N21" s="158"/>
      <c r="O21" s="158"/>
      <c r="P21" s="158"/>
      <c r="Q21" s="158"/>
      <c r="R21" s="158"/>
      <c r="S21" s="158"/>
      <c r="T21" s="158"/>
      <c r="U21" s="158"/>
      <c r="V21" s="158"/>
    </row>
    <row r="22" spans="1:24" ht="18" customHeight="1">
      <c r="A22" s="12" t="s">
        <v>56</v>
      </c>
      <c r="B22" s="12"/>
      <c r="C22" s="12"/>
      <c r="D22" s="12"/>
      <c r="E22" s="12"/>
      <c r="F22" s="12"/>
      <c r="G22" s="12"/>
      <c r="H22" s="12"/>
      <c r="I22" s="12"/>
      <c r="J22" s="12"/>
      <c r="K22" s="12"/>
      <c r="L22" s="12"/>
      <c r="M22" s="12"/>
      <c r="N22" s="12"/>
      <c r="O22" s="12"/>
      <c r="P22" s="12"/>
      <c r="Q22" s="12"/>
      <c r="R22" s="12"/>
      <c r="S22" s="12"/>
      <c r="T22" s="210" t="s">
        <v>74</v>
      </c>
      <c r="U22" s="210"/>
      <c r="V22" s="210"/>
    </row>
    <row r="23" spans="1:24" ht="18" customHeight="1">
      <c r="A23" s="13" t="str">
        <f>IF($H$10="前",F10&amp;"年3月",IF($H$10="後",F10&amp;"年9月","月"))</f>
        <v>7年9月</v>
      </c>
      <c r="B23" s="42"/>
      <c r="C23" s="42"/>
      <c r="D23" s="42" t="str">
        <f>IF($H$10="前","4月",IF($H$10="後","10月","月"))</f>
        <v>10月</v>
      </c>
      <c r="E23" s="42"/>
      <c r="F23" s="42"/>
      <c r="G23" s="42" t="str">
        <f>IF($H$10="前","5月",IF($H$10="後","11月","月"))</f>
        <v>11月</v>
      </c>
      <c r="H23" s="42"/>
      <c r="I23" s="42"/>
      <c r="J23" s="42" t="str">
        <f>IF($H$10="前","6月",IF($H$10="後","12月","月"))</f>
        <v>12月</v>
      </c>
      <c r="K23" s="42"/>
      <c r="L23" s="42"/>
      <c r="M23" s="42" t="str">
        <f>IF($H$10="前","7月",IF($H$10="後",F10+1&amp;"年1月","月"))</f>
        <v>8年1月</v>
      </c>
      <c r="N23" s="42"/>
      <c r="O23" s="42"/>
      <c r="P23" s="42"/>
      <c r="Q23" s="42" t="str">
        <f>IF($H$10="前","8月",IF($H$10="後","2月","月"))</f>
        <v>2月</v>
      </c>
      <c r="R23" s="42"/>
      <c r="S23" s="182"/>
      <c r="T23" s="211" t="s">
        <v>24</v>
      </c>
      <c r="U23" s="54"/>
      <c r="V23" s="252"/>
    </row>
    <row r="24" spans="1:24" ht="18" customHeight="1">
      <c r="A24" s="14" t="str">
        <f>IF(SUM(S29,S37)=0,"",SUM(S29,S37))</f>
        <v/>
      </c>
      <c r="B24" s="43"/>
      <c r="C24" s="43"/>
      <c r="D24" s="77" t="str">
        <f>IF(SUM(S30,S38)=0,"",SUM(S30,S38))</f>
        <v/>
      </c>
      <c r="E24" s="90"/>
      <c r="F24" s="110"/>
      <c r="G24" s="126" t="str">
        <f>IF(SUM(S31,S39)=0,"",SUM(S31,S39))</f>
        <v/>
      </c>
      <c r="H24" s="126"/>
      <c r="I24" s="126"/>
      <c r="J24" s="126" t="str">
        <f>IF(SUM(S32,S40)=0,"",SUM(S32,S40))</f>
        <v/>
      </c>
      <c r="K24" s="126"/>
      <c r="L24" s="126"/>
      <c r="M24" s="126" t="str">
        <f>IF(SUM(S33,S41)=0,"",SUM(S33,S41))</f>
        <v/>
      </c>
      <c r="N24" s="126"/>
      <c r="O24" s="126"/>
      <c r="P24" s="126"/>
      <c r="Q24" s="171" t="str">
        <f>IF(SUM(S34,S42)=0,"",SUM(S34,S42))</f>
        <v/>
      </c>
      <c r="R24" s="171"/>
      <c r="S24" s="191"/>
      <c r="T24" s="212" t="str">
        <f>IF(SUM(A24:S24)=0,"",SUM(A24:S24))</f>
        <v/>
      </c>
      <c r="U24" s="230"/>
      <c r="V24" s="253"/>
    </row>
    <row r="25" spans="1:24" ht="18" customHeight="1">
      <c r="A25" s="11"/>
    </row>
    <row r="26" spans="1:24" ht="18" customHeight="1">
      <c r="A26" s="12" t="s">
        <v>8</v>
      </c>
      <c r="B26" s="12"/>
      <c r="C26" s="12"/>
      <c r="D26" s="12"/>
      <c r="E26" s="12"/>
      <c r="F26" s="12"/>
      <c r="G26" s="12"/>
      <c r="H26" s="12"/>
      <c r="I26" s="12"/>
      <c r="J26" s="12"/>
      <c r="K26" s="12"/>
      <c r="L26" s="12"/>
      <c r="M26" s="12"/>
      <c r="N26" s="12"/>
      <c r="O26" s="12"/>
      <c r="P26" s="12"/>
      <c r="Q26" s="12"/>
      <c r="R26" s="12"/>
      <c r="S26" s="12"/>
      <c r="T26" s="210" t="s">
        <v>20</v>
      </c>
      <c r="U26" s="210"/>
      <c r="V26" s="210"/>
    </row>
    <row r="27" spans="1:24" ht="18" customHeight="1">
      <c r="A27" s="15" t="s">
        <v>18</v>
      </c>
      <c r="B27" s="44"/>
      <c r="C27" s="63"/>
      <c r="D27" s="78" t="s">
        <v>109</v>
      </c>
      <c r="E27" s="91"/>
      <c r="F27" s="91"/>
      <c r="G27" s="91"/>
      <c r="H27" s="91"/>
      <c r="I27" s="91"/>
      <c r="J27" s="91"/>
      <c r="K27" s="91"/>
      <c r="L27" s="91"/>
      <c r="M27" s="91"/>
      <c r="N27" s="91"/>
      <c r="O27" s="91"/>
      <c r="P27" s="91"/>
      <c r="Q27" s="91"/>
      <c r="R27" s="173"/>
      <c r="S27" s="192" t="s">
        <v>73</v>
      </c>
      <c r="T27" s="213"/>
      <c r="U27" s="231" t="s">
        <v>2</v>
      </c>
      <c r="V27" s="213"/>
    </row>
    <row r="28" spans="1:24" ht="18" customHeight="1">
      <c r="A28" s="16"/>
      <c r="B28" s="45"/>
      <c r="C28" s="64"/>
      <c r="D28" s="79"/>
      <c r="E28" s="92"/>
      <c r="F28" s="92"/>
      <c r="G28" s="92"/>
      <c r="H28" s="92"/>
      <c r="I28" s="92"/>
      <c r="J28" s="92"/>
      <c r="K28" s="92"/>
      <c r="L28" s="92"/>
      <c r="M28" s="92"/>
      <c r="N28" s="92"/>
      <c r="O28" s="92"/>
      <c r="P28" s="92"/>
      <c r="Q28" s="92"/>
      <c r="R28" s="174"/>
      <c r="S28" s="193"/>
      <c r="T28" s="214"/>
      <c r="U28" s="232"/>
      <c r="V28" s="214"/>
    </row>
    <row r="29" spans="1:24" ht="18" customHeight="1">
      <c r="A29" s="17" t="s">
        <v>62</v>
      </c>
      <c r="B29" s="46" t="str">
        <f>A23</f>
        <v>7年9月</v>
      </c>
      <c r="C29" s="65"/>
      <c r="D29" s="80"/>
      <c r="E29" s="93"/>
      <c r="F29" s="93"/>
      <c r="G29" s="93"/>
      <c r="H29" s="93"/>
      <c r="I29" s="93"/>
      <c r="J29" s="93"/>
      <c r="K29" s="93"/>
      <c r="L29" s="93"/>
      <c r="M29" s="93"/>
      <c r="N29" s="93"/>
      <c r="O29" s="93"/>
      <c r="P29" s="93"/>
      <c r="Q29" s="93"/>
      <c r="R29" s="175"/>
      <c r="S29" s="194" t="str">
        <f t="shared" ref="S29:S34" si="0">IF(SUM(D29:R29)=0,"",SUM(D29:R29))</f>
        <v/>
      </c>
      <c r="T29" s="215"/>
      <c r="U29" s="233" t="str">
        <f>IF(SUM(S29:T34)=0,"",SUM(S29:T34))</f>
        <v/>
      </c>
      <c r="V29" s="254"/>
    </row>
    <row r="30" spans="1:24" ht="18" customHeight="1">
      <c r="A30" s="17"/>
      <c r="B30" s="47" t="str">
        <f>D23</f>
        <v>10月</v>
      </c>
      <c r="C30" s="66"/>
      <c r="D30" s="81"/>
      <c r="E30" s="94"/>
      <c r="F30" s="94"/>
      <c r="G30" s="94"/>
      <c r="H30" s="94"/>
      <c r="I30" s="94"/>
      <c r="J30" s="94"/>
      <c r="K30" s="94"/>
      <c r="L30" s="94"/>
      <c r="M30" s="94"/>
      <c r="N30" s="94"/>
      <c r="O30" s="94"/>
      <c r="P30" s="94"/>
      <c r="Q30" s="94"/>
      <c r="R30" s="176"/>
      <c r="S30" s="195" t="str">
        <f t="shared" si="0"/>
        <v/>
      </c>
      <c r="T30" s="216"/>
      <c r="U30" s="233"/>
      <c r="V30" s="254"/>
    </row>
    <row r="31" spans="1:24" ht="18" customHeight="1">
      <c r="A31" s="17"/>
      <c r="B31" s="47" t="str">
        <f>G23</f>
        <v>11月</v>
      </c>
      <c r="C31" s="66"/>
      <c r="D31" s="81"/>
      <c r="E31" s="94"/>
      <c r="F31" s="94"/>
      <c r="G31" s="94"/>
      <c r="H31" s="94"/>
      <c r="I31" s="94"/>
      <c r="J31" s="94"/>
      <c r="K31" s="94"/>
      <c r="L31" s="94"/>
      <c r="M31" s="94"/>
      <c r="N31" s="94"/>
      <c r="O31" s="94"/>
      <c r="P31" s="94"/>
      <c r="Q31" s="94"/>
      <c r="R31" s="176"/>
      <c r="S31" s="195" t="str">
        <f t="shared" si="0"/>
        <v/>
      </c>
      <c r="T31" s="216"/>
      <c r="U31" s="233"/>
      <c r="V31" s="254"/>
    </row>
    <row r="32" spans="1:24" ht="18" customHeight="1">
      <c r="A32" s="17"/>
      <c r="B32" s="47" t="str">
        <f>J23</f>
        <v>12月</v>
      </c>
      <c r="C32" s="66"/>
      <c r="D32" s="81"/>
      <c r="E32" s="94"/>
      <c r="F32" s="94"/>
      <c r="G32" s="94"/>
      <c r="H32" s="94"/>
      <c r="I32" s="94"/>
      <c r="J32" s="94"/>
      <c r="K32" s="94"/>
      <c r="L32" s="94"/>
      <c r="M32" s="94"/>
      <c r="N32" s="94"/>
      <c r="O32" s="94"/>
      <c r="P32" s="94"/>
      <c r="Q32" s="94"/>
      <c r="R32" s="176"/>
      <c r="S32" s="195" t="str">
        <f t="shared" si="0"/>
        <v/>
      </c>
      <c r="T32" s="216"/>
      <c r="U32" s="233"/>
      <c r="V32" s="254"/>
    </row>
    <row r="33" spans="1:24" ht="18" customHeight="1">
      <c r="A33" s="17"/>
      <c r="B33" s="47" t="str">
        <f>M23</f>
        <v>8年1月</v>
      </c>
      <c r="C33" s="66"/>
      <c r="D33" s="81"/>
      <c r="E33" s="94"/>
      <c r="F33" s="94"/>
      <c r="G33" s="94"/>
      <c r="H33" s="94"/>
      <c r="I33" s="94"/>
      <c r="J33" s="94"/>
      <c r="K33" s="94"/>
      <c r="L33" s="94"/>
      <c r="M33" s="94"/>
      <c r="N33" s="94"/>
      <c r="O33" s="94"/>
      <c r="P33" s="94"/>
      <c r="Q33" s="94"/>
      <c r="R33" s="176"/>
      <c r="S33" s="195" t="str">
        <f t="shared" si="0"/>
        <v/>
      </c>
      <c r="T33" s="216"/>
      <c r="U33" s="233"/>
      <c r="V33" s="254"/>
    </row>
    <row r="34" spans="1:24" ht="18" customHeight="1">
      <c r="A34" s="18"/>
      <c r="B34" s="48" t="str">
        <f>Q23</f>
        <v>2月</v>
      </c>
      <c r="C34" s="67"/>
      <c r="D34" s="81"/>
      <c r="E34" s="94"/>
      <c r="F34" s="94"/>
      <c r="G34" s="94"/>
      <c r="H34" s="94"/>
      <c r="I34" s="94"/>
      <c r="J34" s="94"/>
      <c r="K34" s="94"/>
      <c r="L34" s="94"/>
      <c r="M34" s="94"/>
      <c r="N34" s="94"/>
      <c r="O34" s="94"/>
      <c r="P34" s="94"/>
      <c r="Q34" s="94"/>
      <c r="R34" s="176"/>
      <c r="S34" s="195" t="str">
        <f t="shared" si="0"/>
        <v/>
      </c>
      <c r="T34" s="216"/>
      <c r="U34" s="234"/>
      <c r="V34" s="255"/>
    </row>
    <row r="35" spans="1:24" ht="18" customHeight="1">
      <c r="A35" s="15" t="s">
        <v>51</v>
      </c>
      <c r="B35" s="44"/>
      <c r="C35" s="63"/>
      <c r="D35" s="82" t="s">
        <v>11</v>
      </c>
      <c r="E35" s="95"/>
      <c r="F35" s="111"/>
      <c r="G35" s="95"/>
      <c r="H35" s="111"/>
      <c r="I35" s="95"/>
      <c r="J35" s="111"/>
      <c r="K35" s="95"/>
      <c r="L35" s="111"/>
      <c r="M35" s="95"/>
      <c r="N35" s="111"/>
      <c r="O35" s="82"/>
      <c r="P35" s="95"/>
      <c r="Q35" s="111"/>
      <c r="R35" s="82"/>
      <c r="S35" s="196" t="s">
        <v>73</v>
      </c>
      <c r="T35" s="217"/>
      <c r="U35" s="235" t="s">
        <v>2</v>
      </c>
      <c r="V35" s="217"/>
    </row>
    <row r="36" spans="1:24" ht="18" customHeight="1">
      <c r="A36" s="16"/>
      <c r="B36" s="45"/>
      <c r="C36" s="64"/>
      <c r="D36" s="83"/>
      <c r="E36" s="96"/>
      <c r="F36" s="112"/>
      <c r="G36" s="96"/>
      <c r="H36" s="112"/>
      <c r="I36" s="96"/>
      <c r="J36" s="112"/>
      <c r="K36" s="96"/>
      <c r="L36" s="112"/>
      <c r="M36" s="96"/>
      <c r="N36" s="112"/>
      <c r="O36" s="83"/>
      <c r="P36" s="96"/>
      <c r="Q36" s="112"/>
      <c r="R36" s="83"/>
      <c r="S36" s="197"/>
      <c r="T36" s="218"/>
      <c r="U36" s="236"/>
      <c r="V36" s="218"/>
    </row>
    <row r="37" spans="1:24" ht="18" customHeight="1">
      <c r="A37" s="19" t="s">
        <v>62</v>
      </c>
      <c r="B37" s="46" t="str">
        <f>B29</f>
        <v>7年9月</v>
      </c>
      <c r="C37" s="65"/>
      <c r="D37" s="80"/>
      <c r="E37" s="93"/>
      <c r="F37" s="93"/>
      <c r="G37" s="93"/>
      <c r="H37" s="93"/>
      <c r="I37" s="93"/>
      <c r="J37" s="93"/>
      <c r="K37" s="93"/>
      <c r="L37" s="93"/>
      <c r="M37" s="93"/>
      <c r="N37" s="93"/>
      <c r="O37" s="93"/>
      <c r="P37" s="93"/>
      <c r="Q37" s="93"/>
      <c r="R37" s="175"/>
      <c r="S37" s="194" t="str">
        <f t="shared" ref="S37:S42" si="1">IF(SUM(D37:R37)=0,"",SUM(D37:R37))</f>
        <v/>
      </c>
      <c r="T37" s="215"/>
      <c r="U37" s="233" t="str">
        <f>IF(SUM(S37:T42)=0,"",SUM(S37:T42))</f>
        <v/>
      </c>
      <c r="V37" s="254"/>
    </row>
    <row r="38" spans="1:24" ht="18" customHeight="1">
      <c r="A38" s="20"/>
      <c r="B38" s="47" t="str">
        <f>D23</f>
        <v>10月</v>
      </c>
      <c r="C38" s="66"/>
      <c r="D38" s="81"/>
      <c r="E38" s="94"/>
      <c r="F38" s="94"/>
      <c r="G38" s="94"/>
      <c r="H38" s="94"/>
      <c r="I38" s="94"/>
      <c r="J38" s="94"/>
      <c r="K38" s="94"/>
      <c r="L38" s="94"/>
      <c r="M38" s="94"/>
      <c r="N38" s="94"/>
      <c r="O38" s="94"/>
      <c r="P38" s="94"/>
      <c r="Q38" s="94"/>
      <c r="R38" s="176"/>
      <c r="S38" s="195" t="str">
        <f t="shared" si="1"/>
        <v/>
      </c>
      <c r="T38" s="216"/>
      <c r="U38" s="233"/>
      <c r="V38" s="254"/>
    </row>
    <row r="39" spans="1:24" ht="18" customHeight="1">
      <c r="A39" s="20"/>
      <c r="B39" s="47" t="str">
        <f>G23</f>
        <v>11月</v>
      </c>
      <c r="C39" s="66"/>
      <c r="D39" s="81"/>
      <c r="E39" s="94"/>
      <c r="F39" s="94"/>
      <c r="G39" s="94"/>
      <c r="H39" s="94"/>
      <c r="I39" s="94"/>
      <c r="J39" s="94"/>
      <c r="K39" s="94"/>
      <c r="L39" s="94"/>
      <c r="M39" s="94"/>
      <c r="N39" s="94"/>
      <c r="O39" s="94"/>
      <c r="P39" s="94"/>
      <c r="Q39" s="94"/>
      <c r="R39" s="176"/>
      <c r="S39" s="195" t="str">
        <f t="shared" si="1"/>
        <v/>
      </c>
      <c r="T39" s="216"/>
      <c r="U39" s="233"/>
      <c r="V39" s="254"/>
    </row>
    <row r="40" spans="1:24" ht="18" customHeight="1">
      <c r="A40" s="20"/>
      <c r="B40" s="47" t="str">
        <f>J23</f>
        <v>12月</v>
      </c>
      <c r="C40" s="66"/>
      <c r="D40" s="81"/>
      <c r="E40" s="94"/>
      <c r="F40" s="94"/>
      <c r="G40" s="94"/>
      <c r="H40" s="94"/>
      <c r="I40" s="94"/>
      <c r="J40" s="94"/>
      <c r="K40" s="94"/>
      <c r="L40" s="94"/>
      <c r="M40" s="94"/>
      <c r="N40" s="94"/>
      <c r="O40" s="94"/>
      <c r="P40" s="94"/>
      <c r="Q40" s="94"/>
      <c r="R40" s="176"/>
      <c r="S40" s="195" t="str">
        <f t="shared" si="1"/>
        <v/>
      </c>
      <c r="T40" s="216"/>
      <c r="U40" s="233"/>
      <c r="V40" s="254"/>
    </row>
    <row r="41" spans="1:24" ht="18" customHeight="1">
      <c r="A41" s="20"/>
      <c r="B41" s="47" t="str">
        <f>M23</f>
        <v>8年1月</v>
      </c>
      <c r="C41" s="66"/>
      <c r="D41" s="81"/>
      <c r="E41" s="94"/>
      <c r="F41" s="94"/>
      <c r="G41" s="94"/>
      <c r="H41" s="94"/>
      <c r="I41" s="94"/>
      <c r="J41" s="94"/>
      <c r="K41" s="94"/>
      <c r="L41" s="94"/>
      <c r="M41" s="94"/>
      <c r="N41" s="94"/>
      <c r="O41" s="94"/>
      <c r="P41" s="94"/>
      <c r="Q41" s="94"/>
      <c r="R41" s="176"/>
      <c r="S41" s="195" t="str">
        <f t="shared" si="1"/>
        <v/>
      </c>
      <c r="T41" s="216"/>
      <c r="U41" s="233"/>
      <c r="V41" s="254"/>
    </row>
    <row r="42" spans="1:24" ht="18" customHeight="1">
      <c r="A42" s="21"/>
      <c r="B42" s="48" t="str">
        <f>Q23</f>
        <v>2月</v>
      </c>
      <c r="C42" s="67"/>
      <c r="D42" s="84"/>
      <c r="E42" s="97"/>
      <c r="F42" s="97"/>
      <c r="G42" s="97"/>
      <c r="H42" s="97"/>
      <c r="I42" s="97"/>
      <c r="J42" s="97"/>
      <c r="K42" s="97"/>
      <c r="L42" s="97"/>
      <c r="M42" s="97"/>
      <c r="N42" s="97"/>
      <c r="O42" s="97"/>
      <c r="P42" s="97"/>
      <c r="Q42" s="97"/>
      <c r="R42" s="177"/>
      <c r="S42" s="198" t="str">
        <f t="shared" si="1"/>
        <v/>
      </c>
      <c r="T42" s="219"/>
      <c r="U42" s="234"/>
      <c r="V42" s="255"/>
    </row>
    <row r="43" spans="1:24" ht="18" customHeight="1">
      <c r="A43" s="22"/>
      <c r="B43" s="22"/>
      <c r="C43" s="22"/>
      <c r="D43" s="22"/>
      <c r="E43" s="22"/>
      <c r="F43" s="22"/>
      <c r="G43" s="22"/>
      <c r="H43" s="22"/>
      <c r="I43" s="22"/>
      <c r="J43" s="22"/>
      <c r="K43" s="22"/>
      <c r="L43" s="22"/>
      <c r="M43" s="22"/>
      <c r="N43" s="22"/>
      <c r="O43" s="22"/>
      <c r="P43" s="22"/>
      <c r="Q43" s="22"/>
      <c r="R43" s="178"/>
      <c r="S43" s="199" t="s">
        <v>15</v>
      </c>
      <c r="T43" s="220"/>
      <c r="U43" s="237" t="str">
        <f>IF(SUM(S27:T42)=0,"",SUM(S27:T42))</f>
        <v/>
      </c>
      <c r="V43" s="256"/>
      <c r="W43" s="269"/>
      <c r="X43" s="269"/>
    </row>
    <row r="44" spans="1:24" ht="18" customHeight="1">
      <c r="A44" s="23" t="s">
        <v>52</v>
      </c>
      <c r="B44" s="23"/>
      <c r="C44" s="23"/>
      <c r="D44" s="23"/>
      <c r="E44" s="23"/>
      <c r="F44" s="23"/>
      <c r="G44" s="23"/>
      <c r="H44" s="23"/>
      <c r="I44" s="23"/>
      <c r="J44" s="23"/>
      <c r="K44" s="23"/>
      <c r="L44" s="23"/>
      <c r="M44" s="23"/>
      <c r="N44" s="23"/>
      <c r="O44" s="23"/>
      <c r="P44" s="23"/>
      <c r="Q44" s="23"/>
      <c r="R44" s="23"/>
      <c r="S44" s="23"/>
      <c r="T44" s="23"/>
      <c r="U44" s="238"/>
      <c r="V44" s="238"/>
    </row>
    <row r="45" spans="1:24" ht="12.75">
      <c r="A45" s="24"/>
      <c r="B45" s="24"/>
      <c r="C45" s="24"/>
      <c r="D45" s="24"/>
      <c r="E45" s="24"/>
      <c r="F45" s="24"/>
      <c r="G45" s="24"/>
      <c r="H45" s="24"/>
      <c r="I45" s="24"/>
      <c r="J45" s="24"/>
      <c r="K45" s="24"/>
      <c r="L45" s="24"/>
      <c r="M45" s="24"/>
      <c r="N45" s="159" t="str">
        <f>IF(様式１!D12="","","（"&amp;様式１!D12&amp;"）")</f>
        <v/>
      </c>
      <c r="O45" s="159"/>
      <c r="P45" s="159"/>
      <c r="Q45" s="159"/>
      <c r="R45" s="159"/>
      <c r="S45" s="159"/>
      <c r="T45" s="159"/>
      <c r="U45" s="159"/>
      <c r="V45" s="159"/>
    </row>
    <row r="46" spans="1:24" ht="18.75" customHeight="1">
      <c r="A46" s="12" t="s">
        <v>40</v>
      </c>
      <c r="B46" s="12"/>
      <c r="C46" s="12"/>
      <c r="D46" s="12"/>
      <c r="E46" s="12"/>
      <c r="F46" s="12"/>
      <c r="G46" s="12"/>
      <c r="H46" s="12"/>
      <c r="I46" s="12"/>
      <c r="J46" s="12"/>
      <c r="K46" s="12"/>
      <c r="L46" s="12"/>
      <c r="M46" s="12"/>
      <c r="N46" s="12"/>
      <c r="O46" s="12"/>
      <c r="P46" s="12"/>
      <c r="Q46" s="12"/>
      <c r="R46" s="12"/>
      <c r="S46" s="12"/>
      <c r="T46" s="210" t="s">
        <v>74</v>
      </c>
      <c r="U46" s="210"/>
      <c r="V46" s="210"/>
    </row>
    <row r="47" spans="1:24" ht="18.75" customHeight="1">
      <c r="A47" s="13" t="s">
        <v>41</v>
      </c>
      <c r="B47" s="42"/>
      <c r="C47" s="42"/>
      <c r="D47" s="42"/>
      <c r="E47" s="98"/>
      <c r="F47" s="13" t="str">
        <f>$A$23</f>
        <v>7年9月</v>
      </c>
      <c r="G47" s="42"/>
      <c r="H47" s="42" t="str">
        <f>$D$23</f>
        <v>10月</v>
      </c>
      <c r="I47" s="42"/>
      <c r="J47" s="42" t="str">
        <f>$G$23</f>
        <v>11月</v>
      </c>
      <c r="K47" s="42"/>
      <c r="L47" s="42" t="str">
        <f>$J$23</f>
        <v>12月</v>
      </c>
      <c r="M47" s="42"/>
      <c r="N47" s="42" t="str">
        <f>$M$23</f>
        <v>8年1月</v>
      </c>
      <c r="O47" s="42"/>
      <c r="P47" s="42"/>
      <c r="Q47" s="42" t="str">
        <f>$Q$23</f>
        <v>2月</v>
      </c>
      <c r="R47" s="98"/>
      <c r="S47" s="13" t="s">
        <v>2</v>
      </c>
      <c r="T47" s="182"/>
      <c r="U47" s="239" t="s">
        <v>5</v>
      </c>
      <c r="V47" s="182"/>
    </row>
    <row r="48" spans="1:24" ht="18.75" customHeight="1">
      <c r="A48" s="25" t="s">
        <v>59</v>
      </c>
      <c r="B48" s="49"/>
      <c r="C48" s="49"/>
      <c r="D48" s="49"/>
      <c r="E48" s="49"/>
      <c r="F48" s="113"/>
      <c r="G48" s="127"/>
      <c r="H48" s="138"/>
      <c r="I48" s="138"/>
      <c r="J48" s="138"/>
      <c r="K48" s="138"/>
      <c r="L48" s="138"/>
      <c r="M48" s="138"/>
      <c r="N48" s="138"/>
      <c r="O48" s="138"/>
      <c r="P48" s="138"/>
      <c r="Q48" s="138"/>
      <c r="R48" s="179"/>
      <c r="S48" s="200" t="s">
        <v>86</v>
      </c>
      <c r="T48" s="221"/>
      <c r="U48" s="240" t="s">
        <v>88</v>
      </c>
      <c r="V48" s="257"/>
    </row>
    <row r="49" spans="1:22" ht="18.75" customHeight="1">
      <c r="A49" s="26"/>
      <c r="B49" s="50"/>
      <c r="C49" s="50"/>
      <c r="D49" s="50"/>
      <c r="E49" s="50"/>
      <c r="F49" s="114"/>
      <c r="G49" s="128"/>
      <c r="H49" s="128"/>
      <c r="I49" s="128"/>
      <c r="J49" s="128"/>
      <c r="K49" s="128"/>
      <c r="L49" s="128"/>
      <c r="M49" s="128"/>
      <c r="N49" s="128"/>
      <c r="O49" s="128"/>
      <c r="P49" s="128"/>
      <c r="Q49" s="128"/>
      <c r="R49" s="180"/>
      <c r="S49" s="201" t="str">
        <f>IF(SUM(F48:R49)=0,"",SUM(F48:R49))</f>
        <v/>
      </c>
      <c r="T49" s="222"/>
      <c r="U49" s="240"/>
      <c r="V49" s="257"/>
    </row>
    <row r="50" spans="1:22" ht="18.75" customHeight="1">
      <c r="A50" s="27" t="s">
        <v>81</v>
      </c>
      <c r="B50" s="51"/>
      <c r="C50" s="51"/>
      <c r="D50" s="51"/>
      <c r="E50" s="51"/>
      <c r="F50" s="114"/>
      <c r="G50" s="128"/>
      <c r="H50" s="128"/>
      <c r="I50" s="128"/>
      <c r="J50" s="128"/>
      <c r="K50" s="128"/>
      <c r="L50" s="128"/>
      <c r="M50" s="128"/>
      <c r="N50" s="128"/>
      <c r="O50" s="128"/>
      <c r="P50" s="128"/>
      <c r="Q50" s="128"/>
      <c r="R50" s="180"/>
      <c r="S50" s="202" t="s">
        <v>82</v>
      </c>
      <c r="T50" s="223"/>
      <c r="U50" s="241" t="str">
        <f>IF(S49="","",ROUNDDOWN(S51/S49,3))</f>
        <v/>
      </c>
      <c r="V50" s="258"/>
    </row>
    <row r="51" spans="1:22" ht="18.75" customHeight="1">
      <c r="A51" s="9"/>
      <c r="B51" s="40"/>
      <c r="C51" s="40"/>
      <c r="D51" s="40"/>
      <c r="E51" s="40"/>
      <c r="F51" s="115"/>
      <c r="G51" s="129"/>
      <c r="H51" s="129"/>
      <c r="I51" s="129"/>
      <c r="J51" s="129"/>
      <c r="K51" s="129"/>
      <c r="L51" s="129"/>
      <c r="M51" s="129"/>
      <c r="N51" s="129"/>
      <c r="O51" s="129"/>
      <c r="P51" s="129"/>
      <c r="Q51" s="129"/>
      <c r="R51" s="181"/>
      <c r="S51" s="203" t="str">
        <f>IF(SUM(F50:R51)=0,"",SUM(F50:R51))</f>
        <v/>
      </c>
      <c r="T51" s="224"/>
      <c r="U51" s="242"/>
      <c r="V51" s="259"/>
    </row>
    <row r="52" spans="1:22" s="2" customFormat="1" ht="7.15">
      <c r="A52" s="28"/>
    </row>
    <row r="53" spans="1:22" ht="27" customHeight="1">
      <c r="A53" s="29" t="s">
        <v>89</v>
      </c>
      <c r="B53" s="52"/>
      <c r="C53" s="52"/>
      <c r="D53" s="52"/>
      <c r="E53" s="99"/>
      <c r="F53" s="116"/>
      <c r="G53" s="130"/>
      <c r="H53" s="130"/>
      <c r="I53" s="130"/>
      <c r="J53" s="130"/>
      <c r="K53" s="130"/>
      <c r="L53" s="130"/>
      <c r="M53" s="148"/>
      <c r="N53" s="160" t="s">
        <v>7</v>
      </c>
      <c r="O53" s="52"/>
      <c r="P53" s="169"/>
      <c r="Q53" s="172"/>
      <c r="R53" s="130"/>
      <c r="S53" s="130"/>
      <c r="T53" s="130"/>
      <c r="U53" s="130"/>
      <c r="V53" s="260"/>
    </row>
    <row r="54" spans="1:22" ht="27" customHeight="1">
      <c r="A54" s="30" t="s">
        <v>92</v>
      </c>
      <c r="B54" s="53"/>
      <c r="C54" s="53"/>
      <c r="D54" s="53"/>
      <c r="E54" s="100"/>
      <c r="F54" s="117"/>
      <c r="G54" s="131"/>
      <c r="H54" s="131"/>
      <c r="I54" s="131"/>
      <c r="J54" s="131"/>
      <c r="K54" s="131"/>
      <c r="L54" s="131"/>
      <c r="M54" s="131"/>
      <c r="N54" s="131"/>
      <c r="O54" s="131"/>
      <c r="P54" s="131"/>
      <c r="Q54" s="131"/>
      <c r="R54" s="131"/>
      <c r="S54" s="131"/>
      <c r="T54" s="131"/>
      <c r="U54" s="131"/>
      <c r="V54" s="261"/>
    </row>
    <row r="55" spans="1:22" ht="9" customHeight="1">
      <c r="A55" s="27" t="s">
        <v>91</v>
      </c>
      <c r="B55" s="51"/>
      <c r="C55" s="51"/>
      <c r="D55" s="51"/>
      <c r="E55" s="101"/>
      <c r="F55" s="118" t="s">
        <v>16</v>
      </c>
      <c r="G55" s="132"/>
      <c r="H55" s="132"/>
      <c r="I55" s="132"/>
      <c r="J55" s="132"/>
      <c r="K55" s="132"/>
      <c r="L55" s="132"/>
      <c r="M55" s="149"/>
      <c r="N55" s="118" t="s">
        <v>93</v>
      </c>
      <c r="O55" s="118"/>
      <c r="P55" s="118"/>
      <c r="Q55" s="118"/>
      <c r="R55" s="118"/>
      <c r="S55" s="118"/>
      <c r="T55" s="118"/>
      <c r="U55" s="118"/>
      <c r="V55" s="262"/>
    </row>
    <row r="56" spans="1:22" ht="18" customHeight="1">
      <c r="A56" s="25"/>
      <c r="B56" s="49"/>
      <c r="C56" s="49"/>
      <c r="D56" s="49"/>
      <c r="E56" s="102"/>
      <c r="F56" s="119"/>
      <c r="G56" s="119"/>
      <c r="H56" s="119"/>
      <c r="I56" s="119"/>
      <c r="J56" s="119"/>
      <c r="K56" s="119"/>
      <c r="L56" s="119"/>
      <c r="M56" s="150"/>
      <c r="N56" s="119"/>
      <c r="O56" s="119"/>
      <c r="P56" s="119"/>
      <c r="Q56" s="119"/>
      <c r="R56" s="119"/>
      <c r="S56" s="119"/>
      <c r="T56" s="119"/>
      <c r="U56" s="119"/>
      <c r="V56" s="263"/>
    </row>
    <row r="57" spans="1:22" ht="27" customHeight="1">
      <c r="A57" s="9"/>
      <c r="B57" s="40"/>
      <c r="C57" s="40"/>
      <c r="D57" s="40"/>
      <c r="E57" s="61"/>
      <c r="F57" s="120"/>
      <c r="G57" s="120"/>
      <c r="H57" s="120"/>
      <c r="I57" s="120"/>
      <c r="J57" s="120"/>
      <c r="K57" s="120"/>
      <c r="L57" s="120"/>
      <c r="M57" s="151"/>
      <c r="N57" s="161"/>
      <c r="O57" s="161"/>
      <c r="P57" s="161"/>
      <c r="Q57" s="161"/>
      <c r="R57" s="161"/>
      <c r="S57" s="161"/>
      <c r="T57" s="161"/>
      <c r="U57" s="161"/>
      <c r="V57" s="264"/>
    </row>
    <row r="58" spans="1:22" ht="18.75" customHeight="1">
      <c r="A58" s="3" t="s">
        <v>29</v>
      </c>
      <c r="B58" s="3"/>
      <c r="C58" s="3"/>
      <c r="D58" s="3"/>
      <c r="E58" s="3"/>
      <c r="F58" s="3"/>
      <c r="G58" s="3"/>
      <c r="H58" s="3"/>
      <c r="I58" s="3"/>
      <c r="J58" s="3"/>
      <c r="K58" s="3"/>
      <c r="L58" s="3"/>
      <c r="M58" s="3"/>
      <c r="N58" s="3"/>
      <c r="O58" s="3"/>
      <c r="P58" s="3"/>
      <c r="Q58" s="3"/>
      <c r="R58" s="3"/>
      <c r="S58" s="3"/>
      <c r="T58" s="3"/>
      <c r="U58" s="3"/>
      <c r="V58" s="3"/>
    </row>
    <row r="59" spans="1:22" s="2" customFormat="1" ht="7.15"/>
    <row r="60" spans="1:22" ht="18.75" customHeight="1">
      <c r="A60" s="31" t="s">
        <v>94</v>
      </c>
      <c r="B60" s="31"/>
      <c r="C60" s="31"/>
      <c r="D60" s="31"/>
      <c r="E60" s="31"/>
      <c r="F60" s="31"/>
      <c r="G60" s="31"/>
      <c r="H60" s="31"/>
      <c r="I60" s="31"/>
      <c r="J60" s="31"/>
      <c r="K60" s="31"/>
      <c r="L60" s="31"/>
      <c r="M60" s="31"/>
      <c r="N60" s="31"/>
      <c r="O60" s="31"/>
      <c r="P60" s="31"/>
      <c r="Q60" s="31"/>
      <c r="R60" s="31"/>
      <c r="S60" s="31"/>
      <c r="T60" s="210" t="s">
        <v>74</v>
      </c>
      <c r="U60" s="210"/>
      <c r="V60" s="210"/>
    </row>
    <row r="61" spans="1:22" ht="18.75" customHeight="1">
      <c r="A61" s="32" t="s">
        <v>41</v>
      </c>
      <c r="B61" s="54"/>
      <c r="C61" s="54"/>
      <c r="D61" s="54"/>
      <c r="E61" s="103"/>
      <c r="F61" s="13" t="str">
        <f>様式１!$A$23</f>
        <v>7年9月</v>
      </c>
      <c r="G61" s="42"/>
      <c r="H61" s="42" t="str">
        <f>様式１!$D$23</f>
        <v>10月</v>
      </c>
      <c r="I61" s="42"/>
      <c r="J61" s="42" t="str">
        <f>様式１!$G$23</f>
        <v>11月</v>
      </c>
      <c r="K61" s="42"/>
      <c r="L61" s="42" t="str">
        <f>様式１!$J$23</f>
        <v>12月</v>
      </c>
      <c r="M61" s="42"/>
      <c r="N61" s="42" t="str">
        <f>様式１!$M$23</f>
        <v>8年1月</v>
      </c>
      <c r="O61" s="42"/>
      <c r="P61" s="42"/>
      <c r="Q61" s="42" t="str">
        <f>様式１!$Q$23</f>
        <v>2月</v>
      </c>
      <c r="R61" s="182"/>
      <c r="S61" s="13" t="s">
        <v>2</v>
      </c>
      <c r="T61" s="182"/>
      <c r="U61" s="239" t="s">
        <v>5</v>
      </c>
      <c r="V61" s="182"/>
    </row>
    <row r="62" spans="1:22" ht="18.75" customHeight="1">
      <c r="A62" s="25" t="s">
        <v>59</v>
      </c>
      <c r="B62" s="49"/>
      <c r="C62" s="49"/>
      <c r="D62" s="49"/>
      <c r="E62" s="49"/>
      <c r="F62" s="113"/>
      <c r="G62" s="127"/>
      <c r="H62" s="138"/>
      <c r="I62" s="138"/>
      <c r="J62" s="138"/>
      <c r="K62" s="138"/>
      <c r="L62" s="138"/>
      <c r="M62" s="138"/>
      <c r="N62" s="138"/>
      <c r="O62" s="138"/>
      <c r="P62" s="138"/>
      <c r="Q62" s="138"/>
      <c r="R62" s="183"/>
      <c r="S62" s="200" t="s">
        <v>86</v>
      </c>
      <c r="T62" s="221"/>
      <c r="U62" s="240" t="s">
        <v>88</v>
      </c>
      <c r="V62" s="257"/>
    </row>
    <row r="63" spans="1:22" ht="18.75" customHeight="1">
      <c r="A63" s="26"/>
      <c r="B63" s="50"/>
      <c r="C63" s="50"/>
      <c r="D63" s="50"/>
      <c r="E63" s="50"/>
      <c r="F63" s="114"/>
      <c r="G63" s="128"/>
      <c r="H63" s="128"/>
      <c r="I63" s="128"/>
      <c r="J63" s="128"/>
      <c r="K63" s="128"/>
      <c r="L63" s="128"/>
      <c r="M63" s="128"/>
      <c r="N63" s="128"/>
      <c r="O63" s="128"/>
      <c r="P63" s="128"/>
      <c r="Q63" s="128"/>
      <c r="R63" s="184"/>
      <c r="S63" s="201" t="str">
        <f>IF(SUM(F62:R63)=0,"",SUM(F62:R63))</f>
        <v/>
      </c>
      <c r="T63" s="222"/>
      <c r="U63" s="240"/>
      <c r="V63" s="257"/>
    </row>
    <row r="64" spans="1:22" ht="18.75" customHeight="1">
      <c r="A64" s="27" t="s">
        <v>81</v>
      </c>
      <c r="B64" s="51"/>
      <c r="C64" s="51"/>
      <c r="D64" s="51"/>
      <c r="E64" s="51"/>
      <c r="F64" s="114"/>
      <c r="G64" s="128"/>
      <c r="H64" s="128"/>
      <c r="I64" s="128"/>
      <c r="J64" s="128"/>
      <c r="K64" s="128"/>
      <c r="L64" s="128"/>
      <c r="M64" s="128"/>
      <c r="N64" s="128"/>
      <c r="O64" s="128"/>
      <c r="P64" s="128"/>
      <c r="Q64" s="128"/>
      <c r="R64" s="184"/>
      <c r="S64" s="202" t="s">
        <v>82</v>
      </c>
      <c r="T64" s="223"/>
      <c r="U64" s="241" t="str">
        <f>IF(S63="","",ROUNDDOWN(S65/S63,3))</f>
        <v/>
      </c>
      <c r="V64" s="258"/>
    </row>
    <row r="65" spans="1:22" ht="18.75" customHeight="1">
      <c r="A65" s="9"/>
      <c r="B65" s="40"/>
      <c r="C65" s="40"/>
      <c r="D65" s="40"/>
      <c r="E65" s="40"/>
      <c r="F65" s="115"/>
      <c r="G65" s="129"/>
      <c r="H65" s="129"/>
      <c r="I65" s="129"/>
      <c r="J65" s="129"/>
      <c r="K65" s="129"/>
      <c r="L65" s="129"/>
      <c r="M65" s="129"/>
      <c r="N65" s="129"/>
      <c r="O65" s="129"/>
      <c r="P65" s="129"/>
      <c r="Q65" s="129"/>
      <c r="R65" s="185"/>
      <c r="S65" s="203" t="str">
        <f>IF(SUM(F64:R65)=0,"",SUM(F64:R65))</f>
        <v/>
      </c>
      <c r="T65" s="224"/>
      <c r="U65" s="242"/>
      <c r="V65" s="259"/>
    </row>
    <row r="66" spans="1:22" ht="27.75" customHeight="1">
      <c r="A66" s="33" t="s">
        <v>96</v>
      </c>
      <c r="B66" s="49"/>
      <c r="C66" s="49"/>
      <c r="D66" s="49"/>
      <c r="E66" s="49"/>
      <c r="F66" s="49"/>
      <c r="G66" s="49"/>
      <c r="H66" s="49"/>
      <c r="I66" s="49"/>
      <c r="J66" s="49"/>
      <c r="K66" s="49"/>
      <c r="L66" s="49"/>
      <c r="M66" s="49"/>
      <c r="N66" s="49"/>
      <c r="O66" s="49"/>
      <c r="P66" s="49"/>
      <c r="Q66" s="49"/>
      <c r="R66" s="49"/>
      <c r="S66" s="49"/>
      <c r="T66" s="49"/>
      <c r="U66" s="49"/>
      <c r="V66" s="49"/>
    </row>
    <row r="67" spans="1:22" s="2" customFormat="1" ht="7.15">
      <c r="A67" s="28"/>
    </row>
    <row r="68" spans="1:22" ht="27" customHeight="1">
      <c r="A68" s="29" t="s">
        <v>89</v>
      </c>
      <c r="B68" s="52"/>
      <c r="C68" s="52"/>
      <c r="D68" s="52"/>
      <c r="E68" s="99"/>
      <c r="F68" s="116"/>
      <c r="G68" s="130"/>
      <c r="H68" s="130"/>
      <c r="I68" s="130"/>
      <c r="J68" s="130"/>
      <c r="K68" s="130"/>
      <c r="L68" s="130"/>
      <c r="M68" s="148"/>
      <c r="N68" s="160" t="s">
        <v>7</v>
      </c>
      <c r="O68" s="52"/>
      <c r="P68" s="169"/>
      <c r="Q68" s="172"/>
      <c r="R68" s="130"/>
      <c r="S68" s="130"/>
      <c r="T68" s="130"/>
      <c r="U68" s="130"/>
      <c r="V68" s="260"/>
    </row>
    <row r="69" spans="1:22" ht="27" customHeight="1">
      <c r="A69" s="30" t="s">
        <v>92</v>
      </c>
      <c r="B69" s="53"/>
      <c r="C69" s="53"/>
      <c r="D69" s="53"/>
      <c r="E69" s="100"/>
      <c r="F69" s="117"/>
      <c r="G69" s="131"/>
      <c r="H69" s="131"/>
      <c r="I69" s="131"/>
      <c r="J69" s="131"/>
      <c r="K69" s="131"/>
      <c r="L69" s="131"/>
      <c r="M69" s="131"/>
      <c r="N69" s="131"/>
      <c r="O69" s="131"/>
      <c r="P69" s="131"/>
      <c r="Q69" s="131"/>
      <c r="R69" s="131"/>
      <c r="S69" s="131"/>
      <c r="T69" s="131"/>
      <c r="U69" s="131"/>
      <c r="V69" s="261"/>
    </row>
    <row r="70" spans="1:22" ht="9" customHeight="1">
      <c r="A70" s="27" t="s">
        <v>91</v>
      </c>
      <c r="B70" s="51"/>
      <c r="C70" s="51"/>
      <c r="D70" s="51"/>
      <c r="E70" s="101"/>
      <c r="F70" s="118" t="s">
        <v>16</v>
      </c>
      <c r="G70" s="132"/>
      <c r="H70" s="132"/>
      <c r="I70" s="132"/>
      <c r="J70" s="132"/>
      <c r="K70" s="132"/>
      <c r="L70" s="132"/>
      <c r="M70" s="149"/>
      <c r="N70" s="118" t="s">
        <v>93</v>
      </c>
      <c r="O70" s="118"/>
      <c r="P70" s="118"/>
      <c r="Q70" s="118"/>
      <c r="R70" s="118"/>
      <c r="S70" s="118"/>
      <c r="T70" s="118"/>
      <c r="U70" s="118"/>
      <c r="V70" s="262"/>
    </row>
    <row r="71" spans="1:22" ht="18" customHeight="1">
      <c r="A71" s="25"/>
      <c r="B71" s="49"/>
      <c r="C71" s="49"/>
      <c r="D71" s="49"/>
      <c r="E71" s="102"/>
      <c r="F71" s="119"/>
      <c r="G71" s="133"/>
      <c r="H71" s="133"/>
      <c r="I71" s="133"/>
      <c r="J71" s="133"/>
      <c r="K71" s="133"/>
      <c r="L71" s="133"/>
      <c r="M71" s="152"/>
      <c r="N71" s="133"/>
      <c r="O71" s="133"/>
      <c r="P71" s="133"/>
      <c r="Q71" s="133"/>
      <c r="R71" s="133"/>
      <c r="S71" s="133"/>
      <c r="T71" s="133"/>
      <c r="U71" s="133"/>
      <c r="V71" s="265"/>
    </row>
    <row r="72" spans="1:22" ht="27" customHeight="1">
      <c r="A72" s="9"/>
      <c r="B72" s="40"/>
      <c r="C72" s="40"/>
      <c r="D72" s="40"/>
      <c r="E72" s="61"/>
      <c r="F72" s="120"/>
      <c r="G72" s="134"/>
      <c r="H72" s="134"/>
      <c r="I72" s="134"/>
      <c r="J72" s="134"/>
      <c r="K72" s="134"/>
      <c r="L72" s="134"/>
      <c r="M72" s="153"/>
      <c r="N72" s="162"/>
      <c r="O72" s="162"/>
      <c r="P72" s="162"/>
      <c r="Q72" s="162"/>
      <c r="R72" s="162"/>
      <c r="S72" s="162"/>
      <c r="T72" s="162"/>
      <c r="U72" s="162"/>
      <c r="V72" s="266"/>
    </row>
    <row r="73" spans="1:22" ht="18.75" customHeight="1">
      <c r="A73" s="3" t="s">
        <v>29</v>
      </c>
      <c r="B73" s="3"/>
      <c r="C73" s="3"/>
      <c r="D73" s="3"/>
      <c r="E73" s="3"/>
      <c r="F73" s="3"/>
      <c r="G73" s="3"/>
      <c r="H73" s="3"/>
      <c r="I73" s="3"/>
      <c r="J73" s="3"/>
      <c r="K73" s="3"/>
      <c r="L73" s="3"/>
      <c r="M73" s="3"/>
      <c r="N73" s="3"/>
      <c r="O73" s="3"/>
      <c r="P73" s="3"/>
      <c r="Q73" s="3"/>
      <c r="R73" s="3"/>
      <c r="S73" s="3"/>
      <c r="T73" s="3"/>
      <c r="U73" s="3"/>
      <c r="V73" s="3"/>
    </row>
    <row r="74" spans="1:22" s="2" customFormat="1" ht="7.15"/>
    <row r="75" spans="1:22" ht="18.75" customHeight="1">
      <c r="A75" s="31" t="s">
        <v>42</v>
      </c>
      <c r="B75" s="31"/>
      <c r="C75" s="31"/>
      <c r="D75" s="31"/>
      <c r="E75" s="31"/>
      <c r="F75" s="31"/>
      <c r="G75" s="31"/>
      <c r="H75" s="31"/>
      <c r="I75" s="31"/>
      <c r="J75" s="31"/>
      <c r="K75" s="31"/>
      <c r="L75" s="31"/>
      <c r="M75" s="31"/>
      <c r="N75" s="31"/>
      <c r="O75" s="31"/>
      <c r="P75" s="31"/>
      <c r="Q75" s="31"/>
      <c r="R75" s="31"/>
      <c r="S75" s="31"/>
      <c r="T75" s="210" t="s">
        <v>74</v>
      </c>
      <c r="U75" s="210"/>
      <c r="V75" s="210"/>
    </row>
    <row r="76" spans="1:22" ht="18.75" customHeight="1">
      <c r="A76" s="32" t="s">
        <v>41</v>
      </c>
      <c r="B76" s="54"/>
      <c r="C76" s="54"/>
      <c r="D76" s="54"/>
      <c r="E76" s="103"/>
      <c r="F76" s="13" t="str">
        <f>様式１!$A$23</f>
        <v>7年9月</v>
      </c>
      <c r="G76" s="42"/>
      <c r="H76" s="42" t="str">
        <f>様式１!$D$23</f>
        <v>10月</v>
      </c>
      <c r="I76" s="42"/>
      <c r="J76" s="42" t="str">
        <f>様式１!$G$23</f>
        <v>11月</v>
      </c>
      <c r="K76" s="42"/>
      <c r="L76" s="42" t="str">
        <f>様式１!$J$23</f>
        <v>12月</v>
      </c>
      <c r="M76" s="42"/>
      <c r="N76" s="42" t="str">
        <f>様式１!$M$23</f>
        <v>8年1月</v>
      </c>
      <c r="O76" s="42"/>
      <c r="P76" s="42"/>
      <c r="Q76" s="42" t="str">
        <f>様式１!$Q$23</f>
        <v>2月</v>
      </c>
      <c r="R76" s="182"/>
      <c r="S76" s="13" t="s">
        <v>2</v>
      </c>
      <c r="T76" s="182"/>
      <c r="U76" s="239" t="s">
        <v>5</v>
      </c>
      <c r="V76" s="182"/>
    </row>
    <row r="77" spans="1:22" ht="18.75" customHeight="1">
      <c r="A77" s="25" t="s">
        <v>59</v>
      </c>
      <c r="B77" s="49"/>
      <c r="C77" s="49"/>
      <c r="D77" s="49"/>
      <c r="E77" s="49"/>
      <c r="F77" s="113"/>
      <c r="G77" s="127"/>
      <c r="H77" s="138"/>
      <c r="I77" s="138"/>
      <c r="J77" s="138"/>
      <c r="K77" s="138"/>
      <c r="L77" s="138"/>
      <c r="M77" s="138"/>
      <c r="N77" s="138"/>
      <c r="O77" s="138"/>
      <c r="P77" s="138"/>
      <c r="Q77" s="138"/>
      <c r="R77" s="183"/>
      <c r="S77" s="200" t="s">
        <v>86</v>
      </c>
      <c r="T77" s="221"/>
      <c r="U77" s="240" t="s">
        <v>88</v>
      </c>
      <c r="V77" s="257"/>
    </row>
    <row r="78" spans="1:22" ht="18.75" customHeight="1">
      <c r="A78" s="26"/>
      <c r="B78" s="50"/>
      <c r="C78" s="50"/>
      <c r="D78" s="50"/>
      <c r="E78" s="50"/>
      <c r="F78" s="114"/>
      <c r="G78" s="128"/>
      <c r="H78" s="128"/>
      <c r="I78" s="128"/>
      <c r="J78" s="128"/>
      <c r="K78" s="128"/>
      <c r="L78" s="128"/>
      <c r="M78" s="128"/>
      <c r="N78" s="128"/>
      <c r="O78" s="128"/>
      <c r="P78" s="128"/>
      <c r="Q78" s="128"/>
      <c r="R78" s="184"/>
      <c r="S78" s="201" t="str">
        <f>IF(SUM(F77:R78)=0,"",SUM(F77:R78))</f>
        <v/>
      </c>
      <c r="T78" s="222"/>
      <c r="U78" s="240"/>
      <c r="V78" s="257"/>
    </row>
    <row r="79" spans="1:22" ht="18.75" customHeight="1">
      <c r="A79" s="27" t="s">
        <v>81</v>
      </c>
      <c r="B79" s="51"/>
      <c r="C79" s="51"/>
      <c r="D79" s="51"/>
      <c r="E79" s="51"/>
      <c r="F79" s="114"/>
      <c r="G79" s="128"/>
      <c r="H79" s="128"/>
      <c r="I79" s="128"/>
      <c r="J79" s="128"/>
      <c r="K79" s="128"/>
      <c r="L79" s="128"/>
      <c r="M79" s="128"/>
      <c r="N79" s="128"/>
      <c r="O79" s="128"/>
      <c r="P79" s="128"/>
      <c r="Q79" s="128"/>
      <c r="R79" s="184"/>
      <c r="S79" s="202" t="s">
        <v>82</v>
      </c>
      <c r="T79" s="223"/>
      <c r="U79" s="241" t="str">
        <f>IF(S78="","",ROUNDDOWN(S80/S78,3))</f>
        <v/>
      </c>
      <c r="V79" s="258"/>
    </row>
    <row r="80" spans="1:22" ht="18.75" customHeight="1">
      <c r="A80" s="9"/>
      <c r="B80" s="40"/>
      <c r="C80" s="40"/>
      <c r="D80" s="40"/>
      <c r="E80" s="40"/>
      <c r="F80" s="115"/>
      <c r="G80" s="129"/>
      <c r="H80" s="129"/>
      <c r="I80" s="129"/>
      <c r="J80" s="129"/>
      <c r="K80" s="129"/>
      <c r="L80" s="129"/>
      <c r="M80" s="129"/>
      <c r="N80" s="129"/>
      <c r="O80" s="129"/>
      <c r="P80" s="129"/>
      <c r="Q80" s="129"/>
      <c r="R80" s="185"/>
      <c r="S80" s="203" t="str">
        <f>IF(SUM(F79:R80)=0,"",SUM(F79:R80))</f>
        <v/>
      </c>
      <c r="T80" s="224"/>
      <c r="U80" s="242"/>
      <c r="V80" s="259"/>
    </row>
    <row r="81" spans="1:22" ht="15" customHeight="1">
      <c r="A81" s="34"/>
    </row>
    <row r="82" spans="1:22" ht="27" customHeight="1">
      <c r="A82" s="29" t="s">
        <v>89</v>
      </c>
      <c r="B82" s="52"/>
      <c r="C82" s="52"/>
      <c r="D82" s="52"/>
      <c r="E82" s="99"/>
      <c r="F82" s="116"/>
      <c r="G82" s="130"/>
      <c r="H82" s="130"/>
      <c r="I82" s="130"/>
      <c r="J82" s="130"/>
      <c r="K82" s="130"/>
      <c r="L82" s="130"/>
      <c r="M82" s="148"/>
      <c r="N82" s="163"/>
      <c r="O82" s="168"/>
      <c r="P82" s="170"/>
      <c r="Q82" s="172"/>
      <c r="R82" s="130"/>
      <c r="S82" s="130"/>
      <c r="T82" s="130"/>
      <c r="U82" s="130"/>
      <c r="V82" s="260"/>
    </row>
    <row r="83" spans="1:22" ht="27" customHeight="1">
      <c r="A83" s="30" t="s">
        <v>92</v>
      </c>
      <c r="B83" s="53"/>
      <c r="C83" s="53"/>
      <c r="D83" s="53"/>
      <c r="E83" s="100"/>
      <c r="F83" s="117"/>
      <c r="G83" s="131"/>
      <c r="H83" s="131"/>
      <c r="I83" s="131"/>
      <c r="J83" s="131"/>
      <c r="K83" s="131"/>
      <c r="L83" s="131"/>
      <c r="M83" s="131"/>
      <c r="N83" s="131"/>
      <c r="O83" s="131"/>
      <c r="P83" s="131"/>
      <c r="Q83" s="131"/>
      <c r="R83" s="131"/>
      <c r="S83" s="131"/>
      <c r="T83" s="131"/>
      <c r="U83" s="131"/>
      <c r="V83" s="261"/>
    </row>
    <row r="84" spans="1:22" ht="9" customHeight="1">
      <c r="A84" s="27" t="s">
        <v>91</v>
      </c>
      <c r="B84" s="51"/>
      <c r="C84" s="51"/>
      <c r="D84" s="51"/>
      <c r="E84" s="101"/>
      <c r="F84" s="121" t="s">
        <v>16</v>
      </c>
      <c r="G84" s="135"/>
      <c r="H84" s="135"/>
      <c r="I84" s="135"/>
      <c r="J84" s="135"/>
      <c r="K84" s="135"/>
      <c r="L84" s="135"/>
      <c r="M84" s="154"/>
      <c r="N84" s="121" t="s">
        <v>93</v>
      </c>
      <c r="O84" s="121"/>
      <c r="P84" s="121"/>
      <c r="Q84" s="121"/>
      <c r="R84" s="121"/>
      <c r="S84" s="121"/>
      <c r="T84" s="121"/>
      <c r="U84" s="121"/>
      <c r="V84" s="267"/>
    </row>
    <row r="85" spans="1:22" ht="18" customHeight="1">
      <c r="A85" s="25"/>
      <c r="B85" s="49"/>
      <c r="C85" s="49"/>
      <c r="D85" s="49"/>
      <c r="E85" s="102"/>
      <c r="F85" s="119"/>
      <c r="G85" s="133"/>
      <c r="H85" s="133"/>
      <c r="I85" s="133"/>
      <c r="J85" s="133"/>
      <c r="K85" s="133"/>
      <c r="L85" s="133"/>
      <c r="M85" s="152"/>
      <c r="N85" s="133"/>
      <c r="O85" s="133"/>
      <c r="P85" s="133"/>
      <c r="Q85" s="133"/>
      <c r="R85" s="133"/>
      <c r="S85" s="133"/>
      <c r="T85" s="133"/>
      <c r="U85" s="133"/>
      <c r="V85" s="265"/>
    </row>
    <row r="86" spans="1:22" ht="27" customHeight="1">
      <c r="A86" s="9"/>
      <c r="B86" s="40"/>
      <c r="C86" s="40"/>
      <c r="D86" s="40"/>
      <c r="E86" s="61"/>
      <c r="F86" s="120"/>
      <c r="G86" s="134"/>
      <c r="H86" s="134"/>
      <c r="I86" s="134"/>
      <c r="J86" s="134"/>
      <c r="K86" s="134"/>
      <c r="L86" s="134"/>
      <c r="M86" s="153"/>
      <c r="N86" s="162"/>
      <c r="O86" s="162"/>
      <c r="P86" s="162"/>
      <c r="Q86" s="162"/>
      <c r="R86" s="162"/>
      <c r="S86" s="162"/>
      <c r="T86" s="162"/>
      <c r="U86" s="162"/>
      <c r="V86" s="266"/>
    </row>
    <row r="87" spans="1:22" ht="18.75" customHeight="1">
      <c r="A87" s="3" t="s">
        <v>29</v>
      </c>
      <c r="B87" s="3"/>
      <c r="C87" s="3"/>
      <c r="D87" s="3"/>
      <c r="E87" s="3"/>
      <c r="F87" s="3"/>
      <c r="G87" s="3"/>
      <c r="H87" s="3"/>
      <c r="I87" s="3"/>
      <c r="J87" s="3"/>
      <c r="K87" s="3"/>
      <c r="L87" s="3"/>
      <c r="M87" s="3"/>
      <c r="N87" s="3"/>
      <c r="O87" s="3"/>
      <c r="P87" s="3"/>
      <c r="Q87" s="3"/>
      <c r="R87" s="3"/>
      <c r="S87" s="3"/>
      <c r="T87" s="3"/>
      <c r="U87" s="3"/>
      <c r="V87" s="3"/>
    </row>
    <row r="88" spans="1:22" ht="16.5" customHeight="1">
      <c r="B88" s="55"/>
      <c r="C88" s="31"/>
      <c r="D88" s="31"/>
      <c r="E88" s="31"/>
      <c r="F88" s="31"/>
      <c r="G88" s="31"/>
      <c r="H88" s="31"/>
      <c r="I88" s="31"/>
      <c r="J88" s="31"/>
      <c r="K88" s="31"/>
      <c r="L88" s="31"/>
      <c r="M88" s="31"/>
      <c r="N88" s="31"/>
      <c r="O88" s="31"/>
      <c r="P88" s="31"/>
      <c r="Q88" s="31"/>
      <c r="R88" s="31"/>
      <c r="S88" s="31"/>
      <c r="T88" s="31"/>
      <c r="U88" s="31"/>
      <c r="V88" s="31"/>
    </row>
  </sheetData>
  <mergeCells count="338">
    <mergeCell ref="A1:B1"/>
    <mergeCell ref="D1:S1"/>
    <mergeCell ref="S3:V3"/>
    <mergeCell ref="A4:F4"/>
    <mergeCell ref="I5:L5"/>
    <mergeCell ref="M5:V5"/>
    <mergeCell ref="I6:L6"/>
    <mergeCell ref="M6:V6"/>
    <mergeCell ref="I7:L7"/>
    <mergeCell ref="M7:T7"/>
    <mergeCell ref="A9:V9"/>
    <mergeCell ref="A10:C10"/>
    <mergeCell ref="D10:E10"/>
    <mergeCell ref="I10:J10"/>
    <mergeCell ref="B11:C11"/>
    <mergeCell ref="D11:V11"/>
    <mergeCell ref="B12:C12"/>
    <mergeCell ref="D12:V12"/>
    <mergeCell ref="D13:H13"/>
    <mergeCell ref="I13:V13"/>
    <mergeCell ref="D14:V14"/>
    <mergeCell ref="B15:C15"/>
    <mergeCell ref="D15:F15"/>
    <mergeCell ref="G15:L15"/>
    <mergeCell ref="M15:P15"/>
    <mergeCell ref="Q15:V15"/>
    <mergeCell ref="A18:C18"/>
    <mergeCell ref="D18:M18"/>
    <mergeCell ref="A22:S22"/>
    <mergeCell ref="T22:V22"/>
    <mergeCell ref="A23:C23"/>
    <mergeCell ref="D23:F23"/>
    <mergeCell ref="G23:I23"/>
    <mergeCell ref="J23:L23"/>
    <mergeCell ref="M23:P23"/>
    <mergeCell ref="Q23:S23"/>
    <mergeCell ref="T23:V23"/>
    <mergeCell ref="A24:C24"/>
    <mergeCell ref="D24:F24"/>
    <mergeCell ref="G24:I24"/>
    <mergeCell ref="J24:L24"/>
    <mergeCell ref="M24:P24"/>
    <mergeCell ref="Q24:S24"/>
    <mergeCell ref="T24:V24"/>
    <mergeCell ref="A26:S26"/>
    <mergeCell ref="T26:V26"/>
    <mergeCell ref="B29:C29"/>
    <mergeCell ref="D29:E29"/>
    <mergeCell ref="F29:G29"/>
    <mergeCell ref="H29:I29"/>
    <mergeCell ref="J29:K29"/>
    <mergeCell ref="L29:M29"/>
    <mergeCell ref="N29:P29"/>
    <mergeCell ref="Q29:R29"/>
    <mergeCell ref="S29:T29"/>
    <mergeCell ref="B30:C30"/>
    <mergeCell ref="D30:E30"/>
    <mergeCell ref="F30:G30"/>
    <mergeCell ref="H30:I30"/>
    <mergeCell ref="J30:K30"/>
    <mergeCell ref="L30:M30"/>
    <mergeCell ref="N30:P30"/>
    <mergeCell ref="Q30:R30"/>
    <mergeCell ref="S30:T30"/>
    <mergeCell ref="B31:C31"/>
    <mergeCell ref="D31:E31"/>
    <mergeCell ref="F31:G31"/>
    <mergeCell ref="H31:I31"/>
    <mergeCell ref="J31:K31"/>
    <mergeCell ref="L31:M31"/>
    <mergeCell ref="N31:P31"/>
    <mergeCell ref="Q31:R31"/>
    <mergeCell ref="S31:T31"/>
    <mergeCell ref="B32:C32"/>
    <mergeCell ref="D32:E32"/>
    <mergeCell ref="F32:G32"/>
    <mergeCell ref="H32:I32"/>
    <mergeCell ref="J32:K32"/>
    <mergeCell ref="L32:M32"/>
    <mergeCell ref="N32:P32"/>
    <mergeCell ref="Q32:R32"/>
    <mergeCell ref="S32:T32"/>
    <mergeCell ref="B33:C33"/>
    <mergeCell ref="D33:E33"/>
    <mergeCell ref="F33:G33"/>
    <mergeCell ref="H33:I33"/>
    <mergeCell ref="J33:K33"/>
    <mergeCell ref="L33:M33"/>
    <mergeCell ref="N33:P33"/>
    <mergeCell ref="Q33:R33"/>
    <mergeCell ref="S33:T33"/>
    <mergeCell ref="B34:C34"/>
    <mergeCell ref="D34:E34"/>
    <mergeCell ref="F34:G34"/>
    <mergeCell ref="H34:I34"/>
    <mergeCell ref="J34:K34"/>
    <mergeCell ref="L34:M34"/>
    <mergeCell ref="N34:P34"/>
    <mergeCell ref="Q34:R34"/>
    <mergeCell ref="S34:T34"/>
    <mergeCell ref="B37:C37"/>
    <mergeCell ref="D37:E37"/>
    <mergeCell ref="F37:G37"/>
    <mergeCell ref="H37:I37"/>
    <mergeCell ref="J37:K37"/>
    <mergeCell ref="L37:M37"/>
    <mergeCell ref="N37:P37"/>
    <mergeCell ref="Q37:R37"/>
    <mergeCell ref="S37:T37"/>
    <mergeCell ref="B38:C38"/>
    <mergeCell ref="D38:E38"/>
    <mergeCell ref="F38:G38"/>
    <mergeCell ref="H38:I38"/>
    <mergeCell ref="J38:K38"/>
    <mergeCell ref="L38:M38"/>
    <mergeCell ref="N38:P38"/>
    <mergeCell ref="Q38:R38"/>
    <mergeCell ref="S38:T38"/>
    <mergeCell ref="B39:C39"/>
    <mergeCell ref="D39:E39"/>
    <mergeCell ref="F39:G39"/>
    <mergeCell ref="H39:I39"/>
    <mergeCell ref="J39:K39"/>
    <mergeCell ref="L39:M39"/>
    <mergeCell ref="N39:P39"/>
    <mergeCell ref="Q39:R39"/>
    <mergeCell ref="S39:T39"/>
    <mergeCell ref="B40:C40"/>
    <mergeCell ref="D40:E40"/>
    <mergeCell ref="F40:G40"/>
    <mergeCell ref="H40:I40"/>
    <mergeCell ref="J40:K40"/>
    <mergeCell ref="L40:M40"/>
    <mergeCell ref="N40:P40"/>
    <mergeCell ref="Q40:R40"/>
    <mergeCell ref="S40:T40"/>
    <mergeCell ref="B41:C41"/>
    <mergeCell ref="D41:E41"/>
    <mergeCell ref="F41:G41"/>
    <mergeCell ref="H41:I41"/>
    <mergeCell ref="J41:K41"/>
    <mergeCell ref="L41:M41"/>
    <mergeCell ref="N41:P41"/>
    <mergeCell ref="Q41:R41"/>
    <mergeCell ref="S41:T41"/>
    <mergeCell ref="B42:C42"/>
    <mergeCell ref="D42:E42"/>
    <mergeCell ref="F42:G42"/>
    <mergeCell ref="H42:I42"/>
    <mergeCell ref="J42:K42"/>
    <mergeCell ref="L42:M42"/>
    <mergeCell ref="N42:P42"/>
    <mergeCell ref="Q42:R42"/>
    <mergeCell ref="S42:T42"/>
    <mergeCell ref="S43:T43"/>
    <mergeCell ref="U43:V43"/>
    <mergeCell ref="A44:T44"/>
    <mergeCell ref="N45:V45"/>
    <mergeCell ref="T46:V46"/>
    <mergeCell ref="A47:E47"/>
    <mergeCell ref="F47:G47"/>
    <mergeCell ref="H47:I47"/>
    <mergeCell ref="J47:K47"/>
    <mergeCell ref="L47:M47"/>
    <mergeCell ref="N47:P47"/>
    <mergeCell ref="Q47:R47"/>
    <mergeCell ref="S47:T47"/>
    <mergeCell ref="U47:V47"/>
    <mergeCell ref="S48:T48"/>
    <mergeCell ref="S49:T49"/>
    <mergeCell ref="S50:T50"/>
    <mergeCell ref="S51:T51"/>
    <mergeCell ref="A53:E53"/>
    <mergeCell ref="F53:M53"/>
    <mergeCell ref="N53:P53"/>
    <mergeCell ref="Q53:V53"/>
    <mergeCell ref="A54:E54"/>
    <mergeCell ref="F54:V54"/>
    <mergeCell ref="F55:M55"/>
    <mergeCell ref="N55:V55"/>
    <mergeCell ref="F56:M56"/>
    <mergeCell ref="N56:V56"/>
    <mergeCell ref="F57:M57"/>
    <mergeCell ref="N57:V57"/>
    <mergeCell ref="A58:V58"/>
    <mergeCell ref="A60:S60"/>
    <mergeCell ref="T60:V60"/>
    <mergeCell ref="A61:E61"/>
    <mergeCell ref="F61:G61"/>
    <mergeCell ref="H61:I61"/>
    <mergeCell ref="J61:K61"/>
    <mergeCell ref="L61:M61"/>
    <mergeCell ref="N61:P61"/>
    <mergeCell ref="Q61:R61"/>
    <mergeCell ref="S61:T61"/>
    <mergeCell ref="U61:V61"/>
    <mergeCell ref="S62:T62"/>
    <mergeCell ref="S63:T63"/>
    <mergeCell ref="S64:T64"/>
    <mergeCell ref="S65:T65"/>
    <mergeCell ref="A66:V66"/>
    <mergeCell ref="A68:E68"/>
    <mergeCell ref="F68:M68"/>
    <mergeCell ref="N68:P68"/>
    <mergeCell ref="Q68:V68"/>
    <mergeCell ref="A69:E69"/>
    <mergeCell ref="F69:V69"/>
    <mergeCell ref="F70:M70"/>
    <mergeCell ref="N70:V70"/>
    <mergeCell ref="F71:M71"/>
    <mergeCell ref="N71:V71"/>
    <mergeCell ref="F72:M72"/>
    <mergeCell ref="N72:V72"/>
    <mergeCell ref="A73:V73"/>
    <mergeCell ref="A75:S75"/>
    <mergeCell ref="T75:V75"/>
    <mergeCell ref="A76:E76"/>
    <mergeCell ref="F76:G76"/>
    <mergeCell ref="H76:I76"/>
    <mergeCell ref="J76:K76"/>
    <mergeCell ref="L76:M76"/>
    <mergeCell ref="N76:P76"/>
    <mergeCell ref="Q76:R76"/>
    <mergeCell ref="S76:T76"/>
    <mergeCell ref="U76:V76"/>
    <mergeCell ref="S77:T77"/>
    <mergeCell ref="S78:T78"/>
    <mergeCell ref="S79:T79"/>
    <mergeCell ref="S80:T80"/>
    <mergeCell ref="A82:E82"/>
    <mergeCell ref="F82:M82"/>
    <mergeCell ref="N82:P82"/>
    <mergeCell ref="Q82:V82"/>
    <mergeCell ref="A83:E83"/>
    <mergeCell ref="F83:V83"/>
    <mergeCell ref="F84:M84"/>
    <mergeCell ref="N84:V84"/>
    <mergeCell ref="F85:M85"/>
    <mergeCell ref="N85:V85"/>
    <mergeCell ref="F86:M86"/>
    <mergeCell ref="N86:V86"/>
    <mergeCell ref="A87:V87"/>
    <mergeCell ref="A11:A15"/>
    <mergeCell ref="B13:C14"/>
    <mergeCell ref="A16:C17"/>
    <mergeCell ref="D16:D17"/>
    <mergeCell ref="E16:E17"/>
    <mergeCell ref="F16:F17"/>
    <mergeCell ref="G16:G17"/>
    <mergeCell ref="H16:H17"/>
    <mergeCell ref="I16:I17"/>
    <mergeCell ref="J16:J17"/>
    <mergeCell ref="K16:K17"/>
    <mergeCell ref="L16:L17"/>
    <mergeCell ref="M16:M17"/>
    <mergeCell ref="N16:S17"/>
    <mergeCell ref="T16:T17"/>
    <mergeCell ref="U16:U17"/>
    <mergeCell ref="V16:V17"/>
    <mergeCell ref="N18:S20"/>
    <mergeCell ref="T18:U20"/>
    <mergeCell ref="A19:E20"/>
    <mergeCell ref="F19:M20"/>
    <mergeCell ref="A27:C28"/>
    <mergeCell ref="D27:E28"/>
    <mergeCell ref="F27:G28"/>
    <mergeCell ref="H27:I28"/>
    <mergeCell ref="J27:K28"/>
    <mergeCell ref="L27:M28"/>
    <mergeCell ref="N27:P28"/>
    <mergeCell ref="Q27:R28"/>
    <mergeCell ref="S27:T28"/>
    <mergeCell ref="U27:V28"/>
    <mergeCell ref="A29:A34"/>
    <mergeCell ref="U29:V34"/>
    <mergeCell ref="A35:C36"/>
    <mergeCell ref="D35:E36"/>
    <mergeCell ref="F35:G36"/>
    <mergeCell ref="H35:I36"/>
    <mergeCell ref="J35:K36"/>
    <mergeCell ref="L35:M36"/>
    <mergeCell ref="N35:P36"/>
    <mergeCell ref="Q35:R36"/>
    <mergeCell ref="S35:T36"/>
    <mergeCell ref="U35:V36"/>
    <mergeCell ref="A37:A42"/>
    <mergeCell ref="U37:V42"/>
    <mergeCell ref="A48:E49"/>
    <mergeCell ref="F48:G49"/>
    <mergeCell ref="H48:I49"/>
    <mergeCell ref="J48:K49"/>
    <mergeCell ref="L48:M49"/>
    <mergeCell ref="N48:P49"/>
    <mergeCell ref="Q48:R49"/>
    <mergeCell ref="U48:V49"/>
    <mergeCell ref="A50:E51"/>
    <mergeCell ref="F50:G51"/>
    <mergeCell ref="H50:I51"/>
    <mergeCell ref="J50:K51"/>
    <mergeCell ref="L50:M51"/>
    <mergeCell ref="N50:P51"/>
    <mergeCell ref="Q50:R51"/>
    <mergeCell ref="U50:V51"/>
    <mergeCell ref="A55:E57"/>
    <mergeCell ref="A62:E63"/>
    <mergeCell ref="F62:G63"/>
    <mergeCell ref="H62:I63"/>
    <mergeCell ref="J62:K63"/>
    <mergeCell ref="L62:M63"/>
    <mergeCell ref="N62:P63"/>
    <mergeCell ref="Q62:R63"/>
    <mergeCell ref="U62:V63"/>
    <mergeCell ref="A64:E65"/>
    <mergeCell ref="F64:G65"/>
    <mergeCell ref="H64:I65"/>
    <mergeCell ref="J64:K65"/>
    <mergeCell ref="L64:M65"/>
    <mergeCell ref="N64:P65"/>
    <mergeCell ref="Q64:R65"/>
    <mergeCell ref="U64:V65"/>
    <mergeCell ref="A70:E72"/>
    <mergeCell ref="A77:E78"/>
    <mergeCell ref="F77:G78"/>
    <mergeCell ref="H77:I78"/>
    <mergeCell ref="J77:K78"/>
    <mergeCell ref="L77:M78"/>
    <mergeCell ref="N77:P78"/>
    <mergeCell ref="Q77:R78"/>
    <mergeCell ref="U77:V78"/>
    <mergeCell ref="A79:E80"/>
    <mergeCell ref="F79:G80"/>
    <mergeCell ref="H79:I80"/>
    <mergeCell ref="J79:K80"/>
    <mergeCell ref="L79:M80"/>
    <mergeCell ref="N79:P80"/>
    <mergeCell ref="Q79:R80"/>
    <mergeCell ref="U79:V80"/>
    <mergeCell ref="A84:E86"/>
  </mergeCells>
  <phoneticPr fontId="19"/>
  <dataValidations count="2">
    <dataValidation type="list" allowBlank="1" showDropDown="0" showInputMessage="1" showErrorMessage="1" prompt="選択してください" sqref="F19:M20">
      <formula1>$X$18:$X$20</formula1>
    </dataValidation>
    <dataValidation imeMode="disabled" allowBlank="1" showDropDown="0" showInputMessage="1" showErrorMessage="1" sqref="F62:R65 F77:R80 F48:R51 D29:R34 D37:R42 Q15:V15 D13:H13 G15:L15 F16:M17"/>
  </dataValidations>
  <printOptions horizontalCentered="1" verticalCentered="1"/>
  <pageMargins left="0.59055118110236227" right="0.59055118110236227" top="0.19685039370078736" bottom="0.39370078740157483" header="0.31496062992125984" footer="0.19685039370078736"/>
  <pageSetup paperSize="9" fitToWidth="1" fitToHeight="1" orientation="portrait" usePrinterDefaults="1" blackAndWhite="1" r:id="rId1"/>
  <headerFooter>
    <oddFooter>&amp;C&amp;10&amp;K000000&amp;P /&amp;N</oddFooter>
  </headerFooter>
  <rowBreaks count="1" manualBreakCount="1">
    <brk id="44" max="21" man="1"/>
  </rowBreaks>
  <colBreaks count="1" manualBreakCount="1">
    <brk id="22" max="1048575"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dimension ref="A1:V22"/>
  <sheetViews>
    <sheetView showGridLines="0" view="pageBreakPreview" topLeftCell="A16" zoomScaleSheetLayoutView="100" workbookViewId="0">
      <selection activeCell="AA9" sqref="AA9"/>
    </sheetView>
  </sheetViews>
  <sheetFormatPr defaultRowHeight="16.5" customHeight="1"/>
  <cols>
    <col min="1" max="13" width="4.375" style="1" customWidth="1"/>
    <col min="14" max="14" width="1.25" style="1" customWidth="1"/>
    <col min="15" max="15" width="3.125" style="1" customWidth="1"/>
    <col min="16" max="18" width="4.375" style="1" customWidth="1"/>
    <col min="19" max="19" width="4.625" style="1" customWidth="1"/>
    <col min="20" max="22" width="4.375" style="1" customWidth="1"/>
    <col min="23" max="23" width="2.625" style="1" customWidth="1"/>
    <col min="24" max="24" width="9" style="1" bestFit="1" customWidth="1"/>
    <col min="25" max="16384" width="9" style="1" customWidth="1"/>
  </cols>
  <sheetData>
    <row r="1" spans="1:22" ht="18.75">
      <c r="A1" s="158" t="s">
        <v>97</v>
      </c>
      <c r="B1" s="158"/>
      <c r="C1" s="158"/>
      <c r="D1" s="68" t="s">
        <v>208</v>
      </c>
      <c r="E1" s="68"/>
      <c r="F1" s="68"/>
      <c r="G1" s="68"/>
      <c r="H1" s="68"/>
      <c r="I1" s="68"/>
      <c r="J1" s="68"/>
      <c r="K1" s="68"/>
      <c r="L1" s="68"/>
      <c r="M1" s="68"/>
      <c r="N1" s="68"/>
      <c r="O1" s="68"/>
      <c r="P1" s="68"/>
      <c r="Q1" s="68"/>
      <c r="R1" s="68"/>
      <c r="S1" s="68"/>
    </row>
    <row r="2" spans="1:22" ht="18.75">
      <c r="D2" s="68"/>
      <c r="E2" s="68"/>
      <c r="F2" s="290" t="s">
        <v>27</v>
      </c>
      <c r="G2" s="290"/>
      <c r="H2" s="290"/>
      <c r="I2" s="290"/>
      <c r="J2" s="290"/>
      <c r="K2" s="290"/>
      <c r="L2" s="290"/>
      <c r="M2" s="290"/>
      <c r="N2" s="290"/>
      <c r="O2" s="290"/>
      <c r="P2" s="290"/>
      <c r="Q2" s="290"/>
      <c r="R2" s="68"/>
      <c r="S2" s="68"/>
    </row>
    <row r="3" spans="1:22" ht="12" customHeight="1">
      <c r="M3" s="291" t="str">
        <f>IF(様式１!D12="","","（"&amp;様式１!D12&amp;"）")</f>
        <v/>
      </c>
      <c r="N3" s="291"/>
      <c r="O3" s="291"/>
      <c r="P3" s="291"/>
      <c r="Q3" s="291"/>
      <c r="R3" s="291"/>
      <c r="S3" s="291"/>
      <c r="T3" s="291"/>
      <c r="U3" s="291"/>
      <c r="V3" s="291"/>
    </row>
    <row r="4" spans="1:22" ht="18" customHeight="1">
      <c r="A4" s="271" t="s">
        <v>98</v>
      </c>
      <c r="B4" s="271"/>
      <c r="C4" s="271"/>
      <c r="D4" s="271"/>
      <c r="E4" s="271"/>
      <c r="F4" s="271"/>
      <c r="G4" s="271"/>
      <c r="H4" s="271"/>
      <c r="I4" s="271"/>
      <c r="J4" s="271"/>
      <c r="K4" s="271"/>
      <c r="L4" s="271"/>
      <c r="M4" s="271"/>
      <c r="N4" s="271"/>
      <c r="O4" s="271"/>
      <c r="P4" s="271"/>
      <c r="Q4" s="271"/>
      <c r="R4" s="271"/>
      <c r="S4" s="271"/>
    </row>
    <row r="5" spans="1:22" ht="26.45" customHeight="1">
      <c r="A5" s="272" t="s">
        <v>65</v>
      </c>
      <c r="B5" s="279"/>
      <c r="C5" s="279"/>
      <c r="D5" s="279"/>
      <c r="E5" s="279"/>
      <c r="F5" s="279"/>
      <c r="G5" s="279"/>
      <c r="H5" s="279"/>
      <c r="I5" s="279"/>
      <c r="J5" s="279"/>
      <c r="K5" s="279"/>
      <c r="L5" s="279"/>
      <c r="M5" s="292"/>
      <c r="N5" s="272" t="s">
        <v>99</v>
      </c>
      <c r="O5" s="279"/>
      <c r="P5" s="279"/>
      <c r="Q5" s="279"/>
      <c r="R5" s="279"/>
      <c r="S5" s="279"/>
      <c r="T5" s="292"/>
      <c r="U5" s="272" t="s">
        <v>101</v>
      </c>
      <c r="V5" s="292"/>
    </row>
    <row r="6" spans="1:22" s="158" customFormat="1" ht="39.950000000000003" customHeight="1">
      <c r="A6" s="273" t="s">
        <v>104</v>
      </c>
      <c r="B6" s="280" t="s">
        <v>49</v>
      </c>
      <c r="C6" s="39"/>
      <c r="D6" s="39"/>
      <c r="E6" s="39"/>
      <c r="F6" s="39"/>
      <c r="G6" s="39"/>
      <c r="H6" s="39"/>
      <c r="I6" s="39"/>
      <c r="J6" s="39"/>
      <c r="K6" s="39"/>
      <c r="L6" s="39"/>
      <c r="M6" s="60"/>
      <c r="N6" s="295" t="s">
        <v>76</v>
      </c>
      <c r="O6" s="44"/>
      <c r="P6" s="44"/>
      <c r="Q6" s="44"/>
      <c r="R6" s="44"/>
      <c r="S6" s="44"/>
      <c r="T6" s="63"/>
      <c r="U6" s="298"/>
      <c r="V6" s="305"/>
    </row>
    <row r="7" spans="1:22" s="158" customFormat="1" ht="39.950000000000003" customHeight="1">
      <c r="A7" s="274"/>
      <c r="B7" s="281"/>
      <c r="C7" s="49"/>
      <c r="D7" s="49"/>
      <c r="E7" s="49"/>
      <c r="F7" s="49"/>
      <c r="G7" s="49"/>
      <c r="H7" s="49"/>
      <c r="I7" s="49"/>
      <c r="J7" s="49"/>
      <c r="K7" s="49"/>
      <c r="L7" s="49"/>
      <c r="M7" s="102"/>
      <c r="N7" s="30" t="s">
        <v>107</v>
      </c>
      <c r="O7" s="53"/>
      <c r="P7" s="53"/>
      <c r="Q7" s="53"/>
      <c r="R7" s="53"/>
      <c r="S7" s="53"/>
      <c r="T7" s="100"/>
      <c r="U7" s="299"/>
      <c r="V7" s="306"/>
    </row>
    <row r="8" spans="1:22" s="158" customFormat="1" ht="39.950000000000003" customHeight="1">
      <c r="A8" s="275"/>
      <c r="B8" s="282"/>
      <c r="C8" s="40"/>
      <c r="D8" s="40"/>
      <c r="E8" s="40"/>
      <c r="F8" s="40"/>
      <c r="G8" s="40"/>
      <c r="H8" s="40"/>
      <c r="I8" s="40"/>
      <c r="J8" s="40"/>
      <c r="K8" s="40"/>
      <c r="L8" s="40"/>
      <c r="M8" s="61"/>
      <c r="N8" s="156" t="s">
        <v>12</v>
      </c>
      <c r="O8" s="166"/>
      <c r="P8" s="166"/>
      <c r="Q8" s="166"/>
      <c r="R8" s="166"/>
      <c r="S8" s="166"/>
      <c r="T8" s="188"/>
      <c r="U8" s="300" t="s">
        <v>105</v>
      </c>
      <c r="V8" s="307"/>
    </row>
    <row r="9" spans="1:22" s="158" customFormat="1" ht="36.75" customHeight="1">
      <c r="A9" s="276" t="s">
        <v>71</v>
      </c>
      <c r="B9" s="283" t="s">
        <v>84</v>
      </c>
      <c r="C9" s="283"/>
      <c r="D9" s="283"/>
      <c r="E9" s="283"/>
      <c r="F9" s="283"/>
      <c r="G9" s="283"/>
      <c r="H9" s="283"/>
      <c r="I9" s="283"/>
      <c r="J9" s="283"/>
      <c r="K9" s="283"/>
      <c r="L9" s="283"/>
      <c r="M9" s="293"/>
      <c r="N9" s="156" t="s">
        <v>210</v>
      </c>
      <c r="O9" s="166"/>
      <c r="P9" s="166"/>
      <c r="Q9" s="166"/>
      <c r="R9" s="166"/>
      <c r="S9" s="166"/>
      <c r="T9" s="188"/>
      <c r="U9" s="301"/>
      <c r="V9" s="301"/>
    </row>
    <row r="10" spans="1:22" s="158" customFormat="1" ht="36.75" customHeight="1">
      <c r="A10" s="276" t="s">
        <v>140</v>
      </c>
      <c r="B10" s="283" t="s">
        <v>185</v>
      </c>
      <c r="C10" s="283"/>
      <c r="D10" s="283"/>
      <c r="E10" s="283"/>
      <c r="F10" s="283"/>
      <c r="G10" s="283"/>
      <c r="H10" s="283"/>
      <c r="I10" s="283"/>
      <c r="J10" s="283"/>
      <c r="K10" s="283"/>
      <c r="L10" s="283"/>
      <c r="M10" s="293"/>
      <c r="N10" s="156" t="s">
        <v>30</v>
      </c>
      <c r="O10" s="166"/>
      <c r="P10" s="166"/>
      <c r="Q10" s="166"/>
      <c r="R10" s="166"/>
      <c r="S10" s="166"/>
      <c r="T10" s="188"/>
      <c r="U10" s="301"/>
      <c r="V10" s="301"/>
    </row>
    <row r="11" spans="1:22" s="158" customFormat="1" ht="39.950000000000003" customHeight="1">
      <c r="A11" s="273" t="s">
        <v>110</v>
      </c>
      <c r="B11" s="280" t="s">
        <v>112</v>
      </c>
      <c r="C11" s="39"/>
      <c r="D11" s="39"/>
      <c r="E11" s="39"/>
      <c r="F11" s="39"/>
      <c r="G11" s="39"/>
      <c r="H11" s="39"/>
      <c r="I11" s="39"/>
      <c r="J11" s="39"/>
      <c r="K11" s="39"/>
      <c r="L11" s="39"/>
      <c r="M11" s="60"/>
      <c r="N11" s="29" t="s">
        <v>76</v>
      </c>
      <c r="O11" s="52"/>
      <c r="P11" s="52"/>
      <c r="Q11" s="52"/>
      <c r="R11" s="52"/>
      <c r="S11" s="52"/>
      <c r="T11" s="99"/>
      <c r="U11" s="298" t="s">
        <v>105</v>
      </c>
      <c r="V11" s="305"/>
    </row>
    <row r="12" spans="1:22" s="158" customFormat="1" ht="39.950000000000003" customHeight="1">
      <c r="A12" s="274"/>
      <c r="B12" s="281"/>
      <c r="C12" s="49"/>
      <c r="D12" s="49"/>
      <c r="E12" s="49"/>
      <c r="F12" s="49"/>
      <c r="G12" s="49"/>
      <c r="H12" s="49"/>
      <c r="I12" s="49"/>
      <c r="J12" s="49"/>
      <c r="K12" s="49"/>
      <c r="L12" s="49"/>
      <c r="M12" s="102"/>
      <c r="N12" s="30" t="s">
        <v>107</v>
      </c>
      <c r="O12" s="53"/>
      <c r="P12" s="53"/>
      <c r="Q12" s="53"/>
      <c r="R12" s="53"/>
      <c r="S12" s="53"/>
      <c r="T12" s="100"/>
      <c r="U12" s="299"/>
      <c r="V12" s="306"/>
    </row>
    <row r="13" spans="1:22" s="158" customFormat="1" ht="39.950000000000003" customHeight="1">
      <c r="A13" s="275"/>
      <c r="B13" s="282"/>
      <c r="C13" s="40"/>
      <c r="D13" s="40"/>
      <c r="E13" s="40"/>
      <c r="F13" s="40"/>
      <c r="G13" s="40"/>
      <c r="H13" s="40"/>
      <c r="I13" s="40"/>
      <c r="J13" s="40"/>
      <c r="K13" s="40"/>
      <c r="L13" s="40"/>
      <c r="M13" s="61"/>
      <c r="N13" s="156" t="s">
        <v>12</v>
      </c>
      <c r="O13" s="166"/>
      <c r="P13" s="166"/>
      <c r="Q13" s="166"/>
      <c r="R13" s="166"/>
      <c r="S13" s="166"/>
      <c r="T13" s="188"/>
      <c r="U13" s="300" t="s">
        <v>105</v>
      </c>
      <c r="V13" s="307"/>
    </row>
    <row r="14" spans="1:22" s="158" customFormat="1" ht="39.950000000000003" customHeight="1">
      <c r="A14" s="273" t="s">
        <v>75</v>
      </c>
      <c r="B14" s="280" t="s">
        <v>113</v>
      </c>
      <c r="C14" s="39"/>
      <c r="D14" s="39"/>
      <c r="E14" s="39"/>
      <c r="F14" s="39"/>
      <c r="G14" s="39"/>
      <c r="H14" s="39"/>
      <c r="I14" s="39"/>
      <c r="J14" s="39"/>
      <c r="K14" s="39"/>
      <c r="L14" s="39"/>
      <c r="M14" s="60"/>
      <c r="N14" s="29" t="s">
        <v>76</v>
      </c>
      <c r="O14" s="52"/>
      <c r="P14" s="52"/>
      <c r="Q14" s="52"/>
      <c r="R14" s="52"/>
      <c r="S14" s="52"/>
      <c r="T14" s="99"/>
      <c r="U14" s="298" t="s">
        <v>105</v>
      </c>
      <c r="V14" s="305"/>
    </row>
    <row r="15" spans="1:22" s="158" customFormat="1" ht="39.950000000000003" customHeight="1">
      <c r="A15" s="274"/>
      <c r="B15" s="281"/>
      <c r="C15" s="49"/>
      <c r="D15" s="49"/>
      <c r="E15" s="49"/>
      <c r="F15" s="49"/>
      <c r="G15" s="49"/>
      <c r="H15" s="49"/>
      <c r="I15" s="49"/>
      <c r="J15" s="49"/>
      <c r="K15" s="49"/>
      <c r="L15" s="49"/>
      <c r="M15" s="102"/>
      <c r="N15" s="30" t="s">
        <v>107</v>
      </c>
      <c r="O15" s="53"/>
      <c r="P15" s="53"/>
      <c r="Q15" s="53"/>
      <c r="R15" s="53"/>
      <c r="S15" s="53"/>
      <c r="T15" s="100"/>
      <c r="U15" s="299"/>
      <c r="V15" s="306"/>
    </row>
    <row r="16" spans="1:22" s="158" customFormat="1" ht="39.950000000000003" customHeight="1">
      <c r="A16" s="275"/>
      <c r="B16" s="282"/>
      <c r="C16" s="40"/>
      <c r="D16" s="40"/>
      <c r="E16" s="40"/>
      <c r="F16" s="40"/>
      <c r="G16" s="40"/>
      <c r="H16" s="40"/>
      <c r="I16" s="40"/>
      <c r="J16" s="40"/>
      <c r="K16" s="40"/>
      <c r="L16" s="40"/>
      <c r="M16" s="61"/>
      <c r="N16" s="156" t="s">
        <v>12</v>
      </c>
      <c r="O16" s="166"/>
      <c r="P16" s="166"/>
      <c r="Q16" s="166"/>
      <c r="R16" s="166"/>
      <c r="S16" s="166"/>
      <c r="T16" s="188"/>
      <c r="U16" s="300" t="s">
        <v>105</v>
      </c>
      <c r="V16" s="307"/>
    </row>
    <row r="17" spans="1:22" s="158" customFormat="1" ht="128.25" customHeight="1">
      <c r="A17" s="277" t="s">
        <v>17</v>
      </c>
      <c r="B17" s="284" t="s">
        <v>114</v>
      </c>
      <c r="C17" s="287"/>
      <c r="D17" s="287"/>
      <c r="E17" s="287"/>
      <c r="F17" s="287"/>
      <c r="G17" s="287"/>
      <c r="H17" s="287"/>
      <c r="I17" s="287"/>
      <c r="J17" s="287"/>
      <c r="K17" s="287"/>
      <c r="L17" s="287"/>
      <c r="M17" s="294"/>
      <c r="N17" s="30" t="s">
        <v>107</v>
      </c>
      <c r="O17" s="53"/>
      <c r="P17" s="53"/>
      <c r="Q17" s="53"/>
      <c r="R17" s="53"/>
      <c r="S17" s="53"/>
      <c r="T17" s="100"/>
      <c r="U17" s="302" t="s">
        <v>105</v>
      </c>
      <c r="V17" s="308"/>
    </row>
    <row r="18" spans="1:22" s="158" customFormat="1" ht="26.25" customHeight="1">
      <c r="A18" s="277" t="s">
        <v>69</v>
      </c>
      <c r="B18" s="285" t="s">
        <v>30</v>
      </c>
      <c r="C18" s="288"/>
      <c r="D18" s="288"/>
      <c r="E18" s="288"/>
      <c r="F18" s="288"/>
      <c r="G18" s="288"/>
      <c r="H18" s="288"/>
      <c r="I18" s="288"/>
      <c r="J18" s="288"/>
      <c r="K18" s="288"/>
      <c r="L18" s="288"/>
      <c r="M18" s="288"/>
      <c r="N18" s="288"/>
      <c r="O18" s="288"/>
      <c r="P18" s="288"/>
      <c r="Q18" s="288"/>
      <c r="R18" s="288"/>
      <c r="S18" s="288"/>
      <c r="T18" s="296"/>
      <c r="U18" s="302"/>
      <c r="V18" s="308"/>
    </row>
    <row r="19" spans="1:22" s="158" customFormat="1" ht="129.94999999999999" customHeight="1">
      <c r="A19" s="278"/>
      <c r="B19" s="286" t="s">
        <v>90</v>
      </c>
      <c r="C19" s="289"/>
      <c r="D19" s="289"/>
      <c r="E19" s="289"/>
      <c r="F19" s="289"/>
      <c r="G19" s="289"/>
      <c r="H19" s="289"/>
      <c r="I19" s="289"/>
      <c r="J19" s="289"/>
      <c r="K19" s="289"/>
      <c r="L19" s="289"/>
      <c r="M19" s="289"/>
      <c r="N19" s="289"/>
      <c r="O19" s="289"/>
      <c r="P19" s="289"/>
      <c r="Q19" s="289"/>
      <c r="R19" s="289"/>
      <c r="S19" s="289"/>
      <c r="T19" s="297"/>
      <c r="U19" s="303"/>
      <c r="V19" s="309"/>
    </row>
    <row r="20" spans="1:22" s="158" customFormat="1" ht="16.5" customHeight="1">
      <c r="A20" s="158"/>
      <c r="B20" s="12"/>
      <c r="C20" s="158"/>
      <c r="D20" s="158"/>
      <c r="E20" s="158"/>
      <c r="F20" s="158"/>
      <c r="G20" s="158"/>
      <c r="H20" s="158"/>
      <c r="I20" s="158"/>
      <c r="J20" s="158"/>
      <c r="K20" s="158"/>
      <c r="L20" s="158"/>
      <c r="M20" s="158"/>
      <c r="N20" s="158"/>
      <c r="O20" s="158"/>
      <c r="P20" s="158"/>
      <c r="Q20" s="158"/>
      <c r="R20" s="158"/>
      <c r="S20" s="158"/>
      <c r="T20" s="158"/>
      <c r="U20" s="304" t="s">
        <v>116</v>
      </c>
      <c r="V20" s="304"/>
    </row>
    <row r="21" spans="1:22" s="158" customFormat="1" ht="16.5" customHeight="1">
      <c r="A21" s="158"/>
      <c r="B21" s="55" t="s">
        <v>119</v>
      </c>
      <c r="C21" s="12"/>
      <c r="D21" s="12"/>
      <c r="E21" s="12"/>
      <c r="F21" s="12"/>
      <c r="G21" s="12"/>
      <c r="H21" s="12"/>
      <c r="I21" s="12"/>
      <c r="J21" s="12"/>
      <c r="K21" s="12"/>
      <c r="L21" s="12"/>
      <c r="M21" s="12"/>
      <c r="N21" s="12"/>
      <c r="O21" s="12"/>
      <c r="P21" s="12"/>
      <c r="Q21" s="12"/>
      <c r="R21" s="12"/>
      <c r="S21" s="12"/>
      <c r="T21" s="12"/>
      <c r="U21" s="12"/>
      <c r="V21" s="12"/>
    </row>
    <row r="22" spans="1:22" ht="16.5" customHeight="1">
      <c r="B22" s="55"/>
      <c r="C22" s="31"/>
      <c r="D22" s="31"/>
      <c r="E22" s="31"/>
      <c r="F22" s="31"/>
      <c r="G22" s="31"/>
      <c r="H22" s="31"/>
      <c r="I22" s="31"/>
      <c r="J22" s="31"/>
      <c r="K22" s="31"/>
      <c r="L22" s="31"/>
      <c r="M22" s="31"/>
      <c r="N22" s="31"/>
      <c r="O22" s="31"/>
      <c r="P22" s="31"/>
      <c r="Q22" s="31"/>
      <c r="R22" s="31"/>
      <c r="S22" s="31"/>
      <c r="T22" s="31"/>
      <c r="U22" s="31"/>
      <c r="V22" s="31"/>
    </row>
  </sheetData>
  <mergeCells count="48">
    <mergeCell ref="A1:C1"/>
    <mergeCell ref="D1:S1"/>
    <mergeCell ref="F2:Q2"/>
    <mergeCell ref="M3:V3"/>
    <mergeCell ref="A4:S4"/>
    <mergeCell ref="A5:M5"/>
    <mergeCell ref="N5:T5"/>
    <mergeCell ref="U5:V5"/>
    <mergeCell ref="N6:T6"/>
    <mergeCell ref="U6:V6"/>
    <mergeCell ref="N7:T7"/>
    <mergeCell ref="U7:V7"/>
    <mergeCell ref="N8:T8"/>
    <mergeCell ref="U8:V8"/>
    <mergeCell ref="B9:M9"/>
    <mergeCell ref="N9:T9"/>
    <mergeCell ref="U9:V9"/>
    <mergeCell ref="B10:M10"/>
    <mergeCell ref="N10:T10"/>
    <mergeCell ref="U10:V10"/>
    <mergeCell ref="N11:T11"/>
    <mergeCell ref="U11:V11"/>
    <mergeCell ref="N12:T12"/>
    <mergeCell ref="U12:V12"/>
    <mergeCell ref="N13:T13"/>
    <mergeCell ref="U13:V13"/>
    <mergeCell ref="N14:T14"/>
    <mergeCell ref="U14:V14"/>
    <mergeCell ref="N15:T15"/>
    <mergeCell ref="U15:V15"/>
    <mergeCell ref="N16:T16"/>
    <mergeCell ref="U16:V16"/>
    <mergeCell ref="B17:M17"/>
    <mergeCell ref="N17:T17"/>
    <mergeCell ref="U17:V17"/>
    <mergeCell ref="B18:T18"/>
    <mergeCell ref="B19:T19"/>
    <mergeCell ref="B20:T20"/>
    <mergeCell ref="U20:V20"/>
    <mergeCell ref="B21:V21"/>
    <mergeCell ref="A6:A8"/>
    <mergeCell ref="B6:M8"/>
    <mergeCell ref="A11:A13"/>
    <mergeCell ref="B11:M13"/>
    <mergeCell ref="A14:A16"/>
    <mergeCell ref="B14:M16"/>
    <mergeCell ref="A18:A19"/>
    <mergeCell ref="U18:V19"/>
  </mergeCells>
  <phoneticPr fontId="19"/>
  <dataValidations count="1">
    <dataValidation type="list" allowBlank="1" showDropDown="0" showInputMessage="1" showErrorMessage="1" sqref="U6:U19 V6:V8 V11:V19">
      <formula1>"○"</formula1>
    </dataValidation>
  </dataValidations>
  <printOptions horizontalCentered="1" verticalCentered="1"/>
  <pageMargins left="0.59055118110236227" right="0.59055118110236227" top="0.39370078740157483" bottom="0.39370078740157483" header="0.31496062992125984" footer="0.11811023622047245"/>
  <pageSetup paperSize="9" fitToWidth="1" fitToHeight="1" orientation="portrait" usePrinterDefaults="1" blackAndWhite="1" r:id="rId1"/>
  <colBreaks count="1" manualBreakCount="1">
    <brk id="2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dimension ref="A1:K34"/>
  <sheetViews>
    <sheetView view="pageBreakPreview" zoomScaleSheetLayoutView="100" workbookViewId="0">
      <selection activeCell="S3" sqref="S3:V3"/>
    </sheetView>
  </sheetViews>
  <sheetFormatPr defaultRowHeight="12.75"/>
  <cols>
    <col min="1" max="1" width="3" customWidth="1"/>
    <col min="2" max="2" width="3.25" customWidth="1"/>
    <col min="3" max="3" width="3.125" customWidth="1"/>
    <col min="4" max="4" width="14.125" customWidth="1"/>
    <col min="5" max="5" width="17.625" customWidth="1"/>
    <col min="6" max="6" width="11.625" customWidth="1"/>
    <col min="7" max="7" width="5.25" bestFit="1" customWidth="1"/>
    <col min="8" max="8" width="33.375" customWidth="1"/>
    <col min="9" max="10" width="2.625" customWidth="1"/>
    <col min="11" max="11" width="33.875" bestFit="1" customWidth="1"/>
  </cols>
  <sheetData>
    <row r="1" spans="1:11" ht="14.25">
      <c r="A1" s="310" t="s">
        <v>121</v>
      </c>
      <c r="B1" s="310"/>
      <c r="C1" s="310"/>
      <c r="D1" s="310"/>
      <c r="E1" s="1"/>
      <c r="H1" s="204" t="str">
        <f>IF(様式１!D12="","","（"&amp;様式１!D12&amp;"）")</f>
        <v/>
      </c>
    </row>
    <row r="3" spans="1:11" ht="18.75">
      <c r="A3" s="311" t="s">
        <v>122</v>
      </c>
      <c r="B3" s="313"/>
      <c r="C3" s="313"/>
      <c r="D3" s="313"/>
      <c r="E3" s="313"/>
      <c r="F3" s="313"/>
      <c r="G3" s="313"/>
      <c r="H3" s="313"/>
    </row>
    <row r="4" spans="1:11" ht="20.100000000000001" customHeight="1"/>
    <row r="5" spans="1:11" ht="20.100000000000001" customHeight="1">
      <c r="A5" s="312" t="s">
        <v>123</v>
      </c>
      <c r="B5" s="312"/>
      <c r="C5" s="312"/>
      <c r="D5" s="312"/>
      <c r="E5" s="312"/>
    </row>
    <row r="6" spans="1:11" ht="15" customHeight="1"/>
    <row r="7" spans="1:11" ht="20.100000000000001" customHeight="1">
      <c r="B7" s="1" t="s">
        <v>6</v>
      </c>
      <c r="C7" s="1"/>
      <c r="D7" s="1"/>
    </row>
    <row r="8" spans="1:11" ht="20.100000000000001" customHeight="1">
      <c r="B8" s="1"/>
      <c r="C8" s="4" t="s">
        <v>124</v>
      </c>
      <c r="D8" s="328"/>
      <c r="E8" s="328"/>
      <c r="F8" t="s">
        <v>126</v>
      </c>
      <c r="I8" s="122"/>
    </row>
    <row r="9" spans="1:11" ht="13.5">
      <c r="I9" s="122"/>
    </row>
    <row r="10" spans="1:11" ht="32.25" customHeight="1">
      <c r="B10" s="314" t="s">
        <v>127</v>
      </c>
      <c r="C10" s="320" t="s">
        <v>128</v>
      </c>
      <c r="D10" s="329"/>
      <c r="E10" s="337" t="s">
        <v>130</v>
      </c>
      <c r="F10" s="341"/>
      <c r="H10" s="158"/>
      <c r="I10" s="122"/>
      <c r="J10" s="1">
        <v>1</v>
      </c>
      <c r="K10" s="353" t="s">
        <v>131</v>
      </c>
    </row>
    <row r="11" spans="1:11" ht="24.95" customHeight="1">
      <c r="B11" s="315">
        <v>1</v>
      </c>
      <c r="C11" s="321"/>
      <c r="D11" s="330"/>
      <c r="E11" s="338"/>
      <c r="F11" s="342"/>
      <c r="H11" s="158"/>
      <c r="I11" s="122"/>
      <c r="J11" s="1">
        <v>2</v>
      </c>
      <c r="K11" s="353" t="s">
        <v>134</v>
      </c>
    </row>
    <row r="12" spans="1:11" ht="24.95" customHeight="1">
      <c r="B12" s="316">
        <v>2</v>
      </c>
      <c r="C12" s="322"/>
      <c r="D12" s="331"/>
      <c r="E12" s="339"/>
      <c r="F12" s="343"/>
      <c r="H12" s="158"/>
      <c r="I12" s="122"/>
      <c r="J12" s="1">
        <v>3</v>
      </c>
      <c r="K12" s="353" t="s">
        <v>135</v>
      </c>
    </row>
    <row r="13" spans="1:11" ht="24.95" customHeight="1">
      <c r="B13" s="316">
        <v>3</v>
      </c>
      <c r="C13" s="322"/>
      <c r="D13" s="331"/>
      <c r="E13" s="339"/>
      <c r="F13" s="343"/>
      <c r="H13" s="158"/>
      <c r="I13" s="122"/>
      <c r="J13" s="1"/>
      <c r="K13" s="353"/>
    </row>
    <row r="14" spans="1:11" ht="24.95" customHeight="1">
      <c r="B14" s="317">
        <v>4</v>
      </c>
      <c r="C14" s="323"/>
      <c r="D14" s="332"/>
      <c r="E14" s="340"/>
      <c r="F14" s="344"/>
      <c r="H14" s="158"/>
      <c r="I14" s="122"/>
      <c r="J14" s="1"/>
      <c r="K14" s="353"/>
    </row>
    <row r="15" spans="1:11" ht="29.25" customHeight="1">
      <c r="B15" s="318" t="s">
        <v>136</v>
      </c>
      <c r="C15" s="324" t="s">
        <v>137</v>
      </c>
      <c r="D15" s="333"/>
      <c r="E15" s="333"/>
      <c r="F15" s="333"/>
      <c r="G15" s="1"/>
      <c r="H15" s="1"/>
      <c r="I15" s="122"/>
      <c r="J15" s="1"/>
      <c r="K15" s="353"/>
    </row>
    <row r="16" spans="1:11" ht="20.100000000000001" customHeight="1">
      <c r="I16" s="122"/>
      <c r="J16" s="1"/>
      <c r="K16" s="353"/>
    </row>
    <row r="17" spans="1:11" ht="20.100000000000001" customHeight="1">
      <c r="A17" s="312" t="s">
        <v>79</v>
      </c>
      <c r="B17" s="312"/>
      <c r="C17" s="312"/>
      <c r="D17" s="312"/>
      <c r="E17" s="312"/>
      <c r="I17" s="122"/>
      <c r="J17" s="1"/>
      <c r="K17" s="353"/>
    </row>
    <row r="18" spans="1:11">
      <c r="I18" s="122"/>
      <c r="J18" s="1"/>
      <c r="K18" s="353"/>
    </row>
    <row r="19" spans="1:11" ht="20.100000000000001" customHeight="1">
      <c r="B19" s="1" t="s">
        <v>6</v>
      </c>
      <c r="C19" s="1"/>
      <c r="D19" s="1"/>
      <c r="I19" s="122"/>
      <c r="J19" s="1"/>
      <c r="K19" s="353"/>
    </row>
    <row r="20" spans="1:11" ht="20.100000000000001" customHeight="1">
      <c r="B20" s="1"/>
      <c r="C20" s="4" t="s">
        <v>124</v>
      </c>
      <c r="D20" s="328"/>
      <c r="E20" s="328"/>
      <c r="F20" t="s">
        <v>126</v>
      </c>
      <c r="I20" s="122"/>
      <c r="J20" s="1"/>
      <c r="K20" s="353"/>
    </row>
    <row r="21" spans="1:11" ht="13.5">
      <c r="B21" s="1"/>
      <c r="C21" s="4"/>
      <c r="D21" s="1"/>
      <c r="E21" s="1"/>
      <c r="I21" s="122"/>
      <c r="J21" s="1"/>
      <c r="K21" s="353"/>
    </row>
    <row r="22" spans="1:11" ht="32.25" customHeight="1">
      <c r="B22" s="314" t="s">
        <v>127</v>
      </c>
      <c r="C22" s="320" t="s">
        <v>128</v>
      </c>
      <c r="D22" s="329"/>
      <c r="E22" s="337" t="s">
        <v>130</v>
      </c>
      <c r="F22" s="345"/>
      <c r="G22" s="346" t="s">
        <v>139</v>
      </c>
      <c r="H22" s="349" t="s">
        <v>141</v>
      </c>
      <c r="I22" s="122"/>
      <c r="J22" s="1"/>
      <c r="K22" s="353"/>
    </row>
    <row r="23" spans="1:11" ht="29.1" customHeight="1">
      <c r="B23" s="315">
        <v>1</v>
      </c>
      <c r="C23" s="325"/>
      <c r="D23" s="334"/>
      <c r="E23" s="325"/>
      <c r="F23" s="334"/>
      <c r="G23" s="347"/>
      <c r="H23" s="350"/>
      <c r="I23" s="122"/>
      <c r="J23" s="1"/>
      <c r="K23" s="353"/>
    </row>
    <row r="24" spans="1:11" ht="29.1" customHeight="1">
      <c r="B24" s="316">
        <v>2</v>
      </c>
      <c r="C24" s="326"/>
      <c r="D24" s="335"/>
      <c r="E24" s="326"/>
      <c r="F24" s="335"/>
      <c r="G24" s="347"/>
      <c r="H24" s="351"/>
      <c r="I24" s="122"/>
      <c r="J24" s="1"/>
      <c r="K24" s="353"/>
    </row>
    <row r="25" spans="1:11" ht="29.1" customHeight="1">
      <c r="B25" s="316">
        <v>3</v>
      </c>
      <c r="C25" s="326"/>
      <c r="D25" s="335"/>
      <c r="E25" s="326"/>
      <c r="F25" s="335"/>
      <c r="G25" s="347"/>
      <c r="H25" s="351"/>
      <c r="I25" s="122"/>
      <c r="J25" s="1"/>
      <c r="K25" s="353"/>
    </row>
    <row r="26" spans="1:11" ht="29.1" customHeight="1">
      <c r="B26" s="316">
        <v>4</v>
      </c>
      <c r="C26" s="326"/>
      <c r="D26" s="335"/>
      <c r="E26" s="326"/>
      <c r="F26" s="335"/>
      <c r="G26" s="347"/>
      <c r="H26" s="351"/>
      <c r="I26" s="122"/>
      <c r="J26" s="1"/>
      <c r="K26" s="353"/>
    </row>
    <row r="27" spans="1:11" ht="29.1" customHeight="1">
      <c r="B27" s="316">
        <v>5</v>
      </c>
      <c r="C27" s="326"/>
      <c r="D27" s="335"/>
      <c r="E27" s="326"/>
      <c r="F27" s="335"/>
      <c r="G27" s="347"/>
      <c r="H27" s="351"/>
      <c r="I27" s="122"/>
      <c r="J27" s="1"/>
      <c r="K27" s="353"/>
    </row>
    <row r="28" spans="1:11" ht="29.1" customHeight="1">
      <c r="B28" s="316">
        <v>6</v>
      </c>
      <c r="C28" s="326"/>
      <c r="D28" s="335"/>
      <c r="E28" s="326"/>
      <c r="F28" s="335"/>
      <c r="G28" s="347"/>
      <c r="H28" s="351"/>
      <c r="I28" s="122"/>
    </row>
    <row r="29" spans="1:11" ht="29.1" customHeight="1">
      <c r="B29" s="316">
        <v>7</v>
      </c>
      <c r="C29" s="326"/>
      <c r="D29" s="335"/>
      <c r="E29" s="326"/>
      <c r="F29" s="335"/>
      <c r="G29" s="347"/>
      <c r="H29" s="351"/>
      <c r="I29" s="122"/>
    </row>
    <row r="30" spans="1:11" ht="29.1" customHeight="1">
      <c r="B30" s="316">
        <v>8</v>
      </c>
      <c r="C30" s="326"/>
      <c r="D30" s="335"/>
      <c r="E30" s="326"/>
      <c r="F30" s="335"/>
      <c r="G30" s="347"/>
      <c r="H30" s="351"/>
      <c r="I30" s="122"/>
    </row>
    <row r="31" spans="1:11" ht="29.1" customHeight="1">
      <c r="B31" s="316">
        <v>9</v>
      </c>
      <c r="C31" s="326"/>
      <c r="D31" s="335"/>
      <c r="E31" s="326"/>
      <c r="F31" s="335"/>
      <c r="G31" s="347"/>
      <c r="H31" s="351"/>
      <c r="I31" s="122"/>
    </row>
    <row r="32" spans="1:11" ht="29.1" customHeight="1">
      <c r="B32" s="317">
        <v>10</v>
      </c>
      <c r="C32" s="327"/>
      <c r="D32" s="336"/>
      <c r="E32" s="327"/>
      <c r="F32" s="336"/>
      <c r="G32" s="348"/>
      <c r="H32" s="352"/>
      <c r="I32" s="122"/>
    </row>
    <row r="33" spans="2:9" ht="30" customHeight="1">
      <c r="B33" s="319" t="s">
        <v>136</v>
      </c>
      <c r="C33" s="324" t="s">
        <v>144</v>
      </c>
      <c r="D33" s="1"/>
      <c r="E33" s="1"/>
      <c r="F33" s="1"/>
      <c r="G33" s="1"/>
      <c r="H33" s="1"/>
      <c r="I33" s="122"/>
    </row>
    <row r="34" spans="2:9" ht="18.75" customHeight="1">
      <c r="B34" s="319" t="s">
        <v>136</v>
      </c>
      <c r="C34" s="324" t="s">
        <v>133</v>
      </c>
      <c r="D34" s="1"/>
      <c r="E34" s="1"/>
      <c r="F34" s="1"/>
      <c r="G34" s="1"/>
      <c r="H34" s="1"/>
      <c r="I34" s="122"/>
    </row>
  </sheetData>
  <mergeCells count="43">
    <mergeCell ref="A1:E1"/>
    <mergeCell ref="A3:H3"/>
    <mergeCell ref="A5:E5"/>
    <mergeCell ref="B7:D7"/>
    <mergeCell ref="D8:E8"/>
    <mergeCell ref="C10:D10"/>
    <mergeCell ref="E10:F10"/>
    <mergeCell ref="C11:D11"/>
    <mergeCell ref="E11:F11"/>
    <mergeCell ref="C12:D12"/>
    <mergeCell ref="E12:F12"/>
    <mergeCell ref="C13:D13"/>
    <mergeCell ref="E13:F13"/>
    <mergeCell ref="C14:D14"/>
    <mergeCell ref="E14:F14"/>
    <mergeCell ref="C15:H15"/>
    <mergeCell ref="A17:E17"/>
    <mergeCell ref="B19:D19"/>
    <mergeCell ref="D20:E20"/>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C33:H33"/>
    <mergeCell ref="C34:H34"/>
  </mergeCells>
  <phoneticPr fontId="19"/>
  <dataValidations count="3">
    <dataValidation type="list" allowBlank="1" showDropDown="0" showInputMessage="1" showErrorMessage="1" sqref="G23:G32">
      <formula1>"○,×"</formula1>
    </dataValidation>
    <dataValidation type="list" allowBlank="1" showDropDown="0" showInputMessage="1" showErrorMessage="1" sqref="D20:E20">
      <formula1>$K$10:$K$13</formula1>
    </dataValidation>
    <dataValidation type="list" allowBlank="1" showDropDown="0" showInputMessage="1" showErrorMessage="1" sqref="D8:E8">
      <formula1>$K$10:$K$13</formula1>
    </dataValidation>
  </dataValidations>
  <printOptions horizontalCentered="1" verticalCentered="1"/>
  <pageMargins left="0.59055118110236227" right="0.59055118110236227" top="0.78740157480314965" bottom="0.78740157480314965" header="0.39370078740157483" footer="0.39370078740157483"/>
  <pageSetup paperSize="9" fitToWidth="1" fitToHeight="1" orientation="portrait" usePrinterDefaults="1"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sheetPr>
    <pageSetUpPr fitToPage="1"/>
  </sheetPr>
  <dimension ref="A1:AC36"/>
  <sheetViews>
    <sheetView showZeros="0" view="pageBreakPreview" topLeftCell="A7" zoomScaleSheetLayoutView="100" workbookViewId="0">
      <selection activeCell="X21" sqref="X21"/>
    </sheetView>
  </sheetViews>
  <sheetFormatPr defaultRowHeight="18" customHeight="1"/>
  <cols>
    <col min="1" max="1" width="3.875" style="1" customWidth="1"/>
    <col min="2" max="4" width="5.25" style="1" customWidth="1"/>
    <col min="5" max="5" width="10" style="1" customWidth="1"/>
    <col min="6" max="6" width="3.75" style="354" customWidth="1"/>
    <col min="7" max="17" width="3.75" style="1" customWidth="1"/>
    <col min="18" max="21" width="4.375" style="1" customWidth="1"/>
    <col min="22" max="23" width="2.625" style="1" customWidth="1"/>
    <col min="24" max="24" width="33.875" style="1" bestFit="1" customWidth="1"/>
    <col min="25" max="25" width="9" style="1" bestFit="1" customWidth="1"/>
    <col min="26" max="16384" width="9" style="1" customWidth="1"/>
  </cols>
  <sheetData>
    <row r="1" spans="1:29" ht="21" customHeight="1">
      <c r="A1" s="310" t="s">
        <v>0</v>
      </c>
      <c r="B1" s="310"/>
      <c r="C1" s="3"/>
      <c r="D1" s="383"/>
      <c r="E1" s="383"/>
      <c r="F1" s="383"/>
      <c r="G1" s="383"/>
      <c r="H1" s="383"/>
      <c r="I1" s="383"/>
      <c r="J1" s="383"/>
      <c r="K1" s="383"/>
      <c r="L1" s="383"/>
      <c r="M1" s="419" t="str">
        <f>IF(様式１!D12="","","（"&amp;様式１!D12&amp;"）")</f>
        <v/>
      </c>
      <c r="N1" s="419"/>
      <c r="O1" s="419"/>
      <c r="P1" s="419"/>
      <c r="Q1" s="419"/>
      <c r="R1" s="419"/>
      <c r="S1" s="419"/>
      <c r="T1" s="419"/>
      <c r="U1" s="419"/>
      <c r="X1" s="475"/>
    </row>
    <row r="2" spans="1:29" ht="15" customHeight="1">
      <c r="A2" s="310"/>
      <c r="B2" s="310"/>
      <c r="D2" s="383"/>
      <c r="E2" s="383"/>
      <c r="F2" s="383"/>
      <c r="G2" s="383"/>
      <c r="H2" s="383"/>
      <c r="I2" s="383"/>
      <c r="J2" s="383"/>
      <c r="K2" s="383"/>
      <c r="L2" s="383"/>
      <c r="M2" s="383"/>
      <c r="N2" s="383"/>
      <c r="O2" s="383"/>
      <c r="P2" s="383"/>
      <c r="Q2" s="383"/>
      <c r="R2" s="383"/>
      <c r="X2" s="475"/>
    </row>
    <row r="3" spans="1:29" ht="24.75" customHeight="1">
      <c r="A3" s="311" t="s">
        <v>125</v>
      </c>
      <c r="B3" s="370"/>
      <c r="C3" s="370"/>
      <c r="D3" s="370"/>
      <c r="E3" s="370"/>
      <c r="F3" s="370"/>
      <c r="G3" s="370"/>
      <c r="H3" s="370"/>
      <c r="I3" s="370"/>
      <c r="J3" s="370"/>
      <c r="K3" s="370"/>
      <c r="L3" s="370"/>
      <c r="M3" s="370"/>
      <c r="N3" s="370"/>
      <c r="O3" s="370"/>
      <c r="P3" s="370"/>
      <c r="Q3" s="370"/>
      <c r="R3" s="370"/>
      <c r="S3" s="370"/>
      <c r="T3" s="370"/>
      <c r="U3" s="370"/>
      <c r="X3" s="475"/>
    </row>
    <row r="4" spans="1:29" ht="15" customHeight="1">
      <c r="A4" s="11"/>
      <c r="B4" s="11"/>
      <c r="C4" s="11"/>
      <c r="D4" s="11"/>
      <c r="E4" s="11"/>
      <c r="F4" s="393"/>
      <c r="G4" s="11"/>
      <c r="H4" s="11"/>
      <c r="I4" s="11"/>
      <c r="J4" s="11"/>
      <c r="K4" s="11"/>
      <c r="L4" s="11"/>
      <c r="M4" s="11"/>
      <c r="N4" s="11"/>
      <c r="O4" s="11"/>
      <c r="P4" s="11"/>
      <c r="Q4" s="11"/>
      <c r="R4" s="11"/>
      <c r="S4" s="11"/>
      <c r="T4" s="11"/>
      <c r="U4" s="11"/>
      <c r="V4" s="11"/>
      <c r="W4" s="474"/>
      <c r="X4" s="475"/>
      <c r="Y4" s="474"/>
    </row>
    <row r="5" spans="1:29" ht="18" customHeight="1">
      <c r="A5" s="139" t="s">
        <v>6</v>
      </c>
      <c r="B5" s="139"/>
      <c r="C5" s="139"/>
      <c r="D5" s="139"/>
      <c r="E5" s="139"/>
      <c r="F5" s="139"/>
      <c r="G5" s="139"/>
      <c r="H5" s="139"/>
      <c r="I5" s="139"/>
      <c r="J5" s="139"/>
      <c r="K5" s="139"/>
      <c r="L5" s="139"/>
      <c r="M5" s="139"/>
      <c r="N5" s="139"/>
      <c r="O5" s="139"/>
      <c r="P5" s="139"/>
      <c r="Q5" s="139"/>
      <c r="R5" s="139"/>
      <c r="S5" s="139"/>
      <c r="T5" s="139"/>
      <c r="U5" s="139"/>
      <c r="V5" s="139"/>
      <c r="X5" s="476"/>
    </row>
    <row r="6" spans="1:29" ht="6" customHeight="1">
      <c r="A6" s="139"/>
      <c r="B6" s="139"/>
      <c r="C6" s="139"/>
      <c r="D6" s="139"/>
      <c r="E6" s="139"/>
      <c r="F6" s="394"/>
      <c r="G6" s="139"/>
      <c r="H6" s="139"/>
      <c r="I6" s="139"/>
      <c r="J6" s="139"/>
      <c r="K6" s="139"/>
      <c r="L6" s="139"/>
      <c r="M6" s="139"/>
      <c r="N6" s="139"/>
      <c r="O6" s="139"/>
      <c r="P6" s="139"/>
      <c r="Q6" s="139"/>
      <c r="R6" s="139"/>
      <c r="S6" s="139"/>
      <c r="T6" s="139"/>
      <c r="U6" s="139"/>
      <c r="V6" s="139"/>
      <c r="W6" s="474"/>
      <c r="X6" s="475"/>
    </row>
    <row r="7" spans="1:29" ht="21" customHeight="1">
      <c r="A7" s="355" t="s">
        <v>124</v>
      </c>
      <c r="B7" s="371"/>
      <c r="C7" s="371"/>
      <c r="D7" s="371"/>
      <c r="E7" s="371"/>
      <c r="F7" s="371"/>
      <c r="G7" s="406" t="s">
        <v>126</v>
      </c>
      <c r="H7" s="406"/>
      <c r="I7" s="406"/>
      <c r="J7" s="406"/>
      <c r="K7" s="406"/>
      <c r="L7" s="406"/>
      <c r="M7" s="406"/>
      <c r="N7" s="406"/>
      <c r="O7" s="406"/>
      <c r="P7" s="406"/>
      <c r="Q7" s="406"/>
      <c r="R7" s="406"/>
      <c r="S7" s="406"/>
      <c r="T7" s="406"/>
      <c r="U7" s="406"/>
      <c r="V7" s="406"/>
      <c r="X7" s="475"/>
    </row>
    <row r="8" spans="1:29" ht="15" customHeight="1">
      <c r="A8" s="11"/>
      <c r="B8" s="11"/>
      <c r="C8" s="11"/>
      <c r="D8" s="11"/>
      <c r="E8" s="11"/>
      <c r="F8" s="393"/>
      <c r="G8" s="11"/>
      <c r="H8" s="11"/>
      <c r="I8" s="11"/>
      <c r="J8" s="11"/>
      <c r="K8" s="11"/>
      <c r="L8" s="11"/>
      <c r="M8" s="11"/>
      <c r="N8" s="11"/>
      <c r="O8" s="11"/>
      <c r="P8" s="11"/>
      <c r="Q8" s="11"/>
      <c r="R8" s="11"/>
      <c r="S8" s="11"/>
      <c r="T8" s="11"/>
      <c r="U8" s="11"/>
      <c r="V8" s="11"/>
      <c r="W8" s="474"/>
      <c r="X8" s="475"/>
    </row>
    <row r="9" spans="1:29" ht="18" customHeight="1">
      <c r="A9" s="139" t="s">
        <v>145</v>
      </c>
      <c r="B9" s="139"/>
      <c r="C9" s="139"/>
      <c r="D9" s="139"/>
      <c r="E9" s="139"/>
      <c r="F9" s="139"/>
      <c r="G9" s="139"/>
      <c r="H9" s="139"/>
      <c r="I9" s="139"/>
      <c r="J9" s="139"/>
      <c r="K9" s="139"/>
      <c r="L9" s="139"/>
      <c r="M9" s="139"/>
      <c r="N9" s="139"/>
      <c r="O9" s="139"/>
      <c r="P9" s="139"/>
      <c r="Q9" s="139"/>
      <c r="R9" s="139"/>
      <c r="S9" s="139"/>
      <c r="T9" s="139"/>
      <c r="U9" s="139"/>
      <c r="V9" s="139"/>
      <c r="X9" s="475"/>
    </row>
    <row r="10" spans="1:29" ht="20.100000000000001" customHeight="1">
      <c r="A10" s="356" t="s">
        <v>65</v>
      </c>
      <c r="B10" s="345"/>
      <c r="C10" s="345"/>
      <c r="D10" s="345"/>
      <c r="E10" s="345"/>
      <c r="F10" s="345"/>
      <c r="G10" s="345"/>
      <c r="H10" s="345"/>
      <c r="I10" s="345"/>
      <c r="J10" s="345"/>
      <c r="K10" s="345"/>
      <c r="L10" s="345"/>
      <c r="M10" s="345"/>
      <c r="N10" s="345"/>
      <c r="O10" s="345"/>
      <c r="P10" s="345"/>
      <c r="Q10" s="345"/>
      <c r="R10" s="345"/>
      <c r="S10" s="341"/>
      <c r="T10" s="356" t="s">
        <v>101</v>
      </c>
      <c r="U10" s="341"/>
      <c r="V10" s="139"/>
      <c r="W10" s="474"/>
      <c r="X10" s="475"/>
    </row>
    <row r="11" spans="1:29" ht="45" customHeight="1">
      <c r="A11" s="357" t="s">
        <v>149</v>
      </c>
      <c r="B11" s="372"/>
      <c r="C11" s="381" t="s">
        <v>115</v>
      </c>
      <c r="D11" s="384"/>
      <c r="E11" s="384"/>
      <c r="F11" s="384"/>
      <c r="G11" s="384"/>
      <c r="H11" s="384"/>
      <c r="I11" s="384"/>
      <c r="J11" s="384"/>
      <c r="K11" s="384"/>
      <c r="L11" s="384"/>
      <c r="M11" s="384"/>
      <c r="N11" s="384"/>
      <c r="O11" s="384"/>
      <c r="P11" s="384"/>
      <c r="Q11" s="384"/>
      <c r="R11" s="384"/>
      <c r="S11" s="438"/>
      <c r="T11" s="448"/>
      <c r="U11" s="462"/>
      <c r="V11" s="473"/>
      <c r="X11" s="475"/>
    </row>
    <row r="12" spans="1:29" ht="45" customHeight="1">
      <c r="A12" s="358" t="s">
        <v>151</v>
      </c>
      <c r="B12" s="373"/>
      <c r="C12" s="382" t="s">
        <v>153</v>
      </c>
      <c r="D12" s="385"/>
      <c r="E12" s="385"/>
      <c r="F12" s="385"/>
      <c r="G12" s="385"/>
      <c r="H12" s="385"/>
      <c r="I12" s="385"/>
      <c r="J12" s="385"/>
      <c r="K12" s="385"/>
      <c r="L12" s="385"/>
      <c r="M12" s="385"/>
      <c r="N12" s="385"/>
      <c r="O12" s="385"/>
      <c r="P12" s="385"/>
      <c r="Q12" s="385"/>
      <c r="R12" s="385"/>
      <c r="S12" s="439"/>
      <c r="T12" s="449"/>
      <c r="U12" s="463"/>
      <c r="V12" s="473"/>
      <c r="X12" s="475"/>
    </row>
    <row r="13" spans="1:29" ht="18" customHeight="1">
      <c r="A13" s="359" t="s">
        <v>136</v>
      </c>
      <c r="B13" s="374" t="s">
        <v>83</v>
      </c>
      <c r="C13" s="374"/>
      <c r="D13" s="374"/>
      <c r="E13" s="374"/>
      <c r="F13" s="374"/>
      <c r="G13" s="374"/>
      <c r="H13" s="374"/>
      <c r="I13" s="374"/>
      <c r="J13" s="374"/>
      <c r="K13" s="374"/>
      <c r="L13" s="374"/>
      <c r="M13" s="374"/>
      <c r="N13" s="374"/>
      <c r="O13" s="374"/>
      <c r="P13" s="374"/>
      <c r="Q13" s="374"/>
      <c r="R13" s="374"/>
      <c r="S13" s="374"/>
      <c r="T13" s="374"/>
      <c r="U13" s="374"/>
      <c r="V13" s="158"/>
      <c r="X13" s="475"/>
    </row>
    <row r="14" spans="1:29" ht="20.100000000000001" customHeight="1">
      <c r="A14" s="158"/>
      <c r="B14" s="158"/>
      <c r="C14" s="158"/>
      <c r="D14" s="158"/>
      <c r="E14" s="158"/>
      <c r="F14" s="158"/>
      <c r="G14" s="158"/>
      <c r="H14" s="158"/>
      <c r="I14" s="158"/>
      <c r="J14" s="158"/>
      <c r="K14" s="158"/>
      <c r="L14" s="158"/>
      <c r="M14" s="158"/>
      <c r="N14" s="158"/>
      <c r="O14" s="158"/>
      <c r="P14" s="158"/>
      <c r="Q14" s="158"/>
      <c r="R14" s="158"/>
      <c r="S14" s="158"/>
      <c r="T14" s="450"/>
      <c r="U14" s="450"/>
      <c r="V14" s="450"/>
      <c r="X14" s="475"/>
    </row>
    <row r="15" spans="1:29" ht="20.100000000000001" customHeight="1">
      <c r="A15" s="360" t="s">
        <v>132</v>
      </c>
      <c r="B15" s="360"/>
      <c r="C15" s="360"/>
      <c r="D15" s="360"/>
      <c r="E15" s="360"/>
      <c r="F15" s="360"/>
      <c r="G15" s="360"/>
      <c r="H15" s="360"/>
      <c r="I15" s="360"/>
      <c r="J15" s="360"/>
      <c r="K15" s="360"/>
      <c r="L15" s="360"/>
      <c r="M15" s="360"/>
      <c r="N15" s="360"/>
      <c r="O15" s="360"/>
      <c r="P15" s="360"/>
      <c r="Q15" s="360"/>
      <c r="R15" s="360"/>
      <c r="S15" s="210" t="s">
        <v>74</v>
      </c>
      <c r="T15" s="210"/>
      <c r="U15" s="210"/>
      <c r="V15" s="210"/>
      <c r="W15" s="1">
        <v>1</v>
      </c>
      <c r="X15" s="353" t="s">
        <v>131</v>
      </c>
      <c r="Y15" s="22"/>
      <c r="Z15" s="22"/>
      <c r="AA15" s="22"/>
      <c r="AB15" s="22"/>
      <c r="AC15" s="22"/>
    </row>
    <row r="16" spans="1:29" ht="20.100000000000001" customHeight="1">
      <c r="A16" s="361" t="s">
        <v>155</v>
      </c>
      <c r="B16" s="375"/>
      <c r="C16" s="375"/>
      <c r="D16" s="375"/>
      <c r="E16" s="386"/>
      <c r="F16" s="395" t="str">
        <f>様式１!$A$23</f>
        <v>7年9月</v>
      </c>
      <c r="G16" s="407"/>
      <c r="H16" s="416" t="str">
        <f>様式１!$D$23</f>
        <v>10月</v>
      </c>
      <c r="I16" s="416"/>
      <c r="J16" s="416" t="str">
        <f>様式１!$G$23</f>
        <v>11月</v>
      </c>
      <c r="K16" s="416"/>
      <c r="L16" s="416" t="str">
        <f>様式１!$J$23</f>
        <v>12月</v>
      </c>
      <c r="M16" s="416"/>
      <c r="N16" s="416" t="str">
        <f>様式１!$M$23</f>
        <v>8年1月</v>
      </c>
      <c r="O16" s="416"/>
      <c r="P16" s="416" t="str">
        <f>様式１!$Q$23</f>
        <v>2月</v>
      </c>
      <c r="Q16" s="420"/>
      <c r="R16" s="361" t="s">
        <v>73</v>
      </c>
      <c r="S16" s="386"/>
      <c r="T16" s="451" t="s">
        <v>5</v>
      </c>
      <c r="U16" s="386"/>
      <c r="V16" s="240"/>
      <c r="W16" s="1">
        <v>2</v>
      </c>
      <c r="X16" s="353" t="s">
        <v>134</v>
      </c>
      <c r="Y16" s="22"/>
      <c r="Z16" s="22"/>
      <c r="AA16" s="22"/>
      <c r="AB16" s="22"/>
      <c r="AC16" s="22"/>
    </row>
    <row r="17" spans="1:29" ht="26.45" customHeight="1">
      <c r="A17" s="362" t="s">
        <v>85</v>
      </c>
      <c r="B17" s="376" t="s">
        <v>157</v>
      </c>
      <c r="C17" s="376"/>
      <c r="D17" s="376"/>
      <c r="E17" s="387"/>
      <c r="F17" s="396"/>
      <c r="G17" s="408"/>
      <c r="H17" s="417"/>
      <c r="I17" s="417"/>
      <c r="J17" s="417"/>
      <c r="K17" s="417"/>
      <c r="L17" s="417"/>
      <c r="M17" s="417"/>
      <c r="N17" s="417"/>
      <c r="O17" s="417"/>
      <c r="P17" s="417"/>
      <c r="Q17" s="421"/>
      <c r="R17" s="430" t="s">
        <v>143</v>
      </c>
      <c r="S17" s="440"/>
      <c r="T17" s="452"/>
      <c r="U17" s="464"/>
      <c r="V17" s="240"/>
      <c r="W17" s="1">
        <v>3</v>
      </c>
      <c r="X17" s="353" t="s">
        <v>135</v>
      </c>
      <c r="Y17" s="22"/>
      <c r="Z17" s="22"/>
      <c r="AA17" s="22"/>
      <c r="AB17" s="22"/>
      <c r="AC17" s="22"/>
    </row>
    <row r="18" spans="1:29" ht="26.45" customHeight="1">
      <c r="A18" s="363"/>
      <c r="B18" s="377"/>
      <c r="C18" s="377"/>
      <c r="D18" s="377"/>
      <c r="E18" s="388"/>
      <c r="F18" s="397"/>
      <c r="G18" s="409"/>
      <c r="H18" s="418"/>
      <c r="I18" s="418"/>
      <c r="J18" s="418"/>
      <c r="K18" s="418"/>
      <c r="L18" s="418"/>
      <c r="M18" s="418"/>
      <c r="N18" s="418"/>
      <c r="O18" s="418"/>
      <c r="P18" s="418"/>
      <c r="Q18" s="422"/>
      <c r="R18" s="431">
        <f>SUM(F17:Q18)</f>
        <v>0</v>
      </c>
      <c r="S18" s="441"/>
      <c r="T18" s="453"/>
      <c r="U18" s="465"/>
      <c r="V18" s="240"/>
      <c r="X18" s="353"/>
      <c r="Y18" s="22"/>
      <c r="Z18" s="22"/>
      <c r="AA18" s="22"/>
      <c r="AB18" s="22"/>
      <c r="AC18" s="22"/>
    </row>
    <row r="19" spans="1:29" ht="26.45" customHeight="1">
      <c r="A19" s="364" t="s">
        <v>158</v>
      </c>
      <c r="B19" s="378" t="s">
        <v>81</v>
      </c>
      <c r="C19" s="378"/>
      <c r="D19" s="378"/>
      <c r="E19" s="389"/>
      <c r="F19" s="398"/>
      <c r="G19" s="410"/>
      <c r="H19" s="410"/>
      <c r="I19" s="410"/>
      <c r="J19" s="410"/>
      <c r="K19" s="410"/>
      <c r="L19" s="410"/>
      <c r="M19" s="410"/>
      <c r="N19" s="410"/>
      <c r="O19" s="410"/>
      <c r="P19" s="410"/>
      <c r="Q19" s="423"/>
      <c r="R19" s="432" t="s">
        <v>25</v>
      </c>
      <c r="S19" s="442"/>
      <c r="T19" s="454" t="s">
        <v>159</v>
      </c>
      <c r="U19" s="466"/>
      <c r="V19" s="461"/>
      <c r="X19" s="353"/>
      <c r="Y19" s="22"/>
      <c r="Z19" s="22"/>
      <c r="AA19" s="22"/>
      <c r="AC19" s="22"/>
    </row>
    <row r="20" spans="1:29" ht="26.45" customHeight="1">
      <c r="A20" s="363"/>
      <c r="B20" s="40"/>
      <c r="C20" s="40"/>
      <c r="D20" s="40"/>
      <c r="E20" s="390"/>
      <c r="F20" s="397"/>
      <c r="G20" s="409"/>
      <c r="H20" s="409"/>
      <c r="I20" s="409"/>
      <c r="J20" s="409"/>
      <c r="K20" s="409"/>
      <c r="L20" s="409"/>
      <c r="M20" s="409"/>
      <c r="N20" s="409"/>
      <c r="O20" s="409"/>
      <c r="P20" s="409"/>
      <c r="Q20" s="424"/>
      <c r="R20" s="433">
        <f>SUM(F19:Q20)</f>
        <v>0</v>
      </c>
      <c r="S20" s="443"/>
      <c r="T20" s="242" t="str">
        <f>IF(ISERROR(ROUNDDOWN(R20/R18,3)),"",ROUNDDOWN(R20/R18,3))</f>
        <v/>
      </c>
      <c r="U20" s="467"/>
      <c r="V20" s="241"/>
      <c r="X20" s="353"/>
      <c r="Y20" s="22"/>
      <c r="Z20" s="22"/>
      <c r="AA20" s="22"/>
      <c r="AC20" s="22"/>
    </row>
    <row r="21" spans="1:29" ht="26.45" customHeight="1">
      <c r="A21" s="364" t="s">
        <v>163</v>
      </c>
      <c r="B21" s="379" t="s">
        <v>164</v>
      </c>
      <c r="C21" s="379"/>
      <c r="D21" s="379"/>
      <c r="E21" s="391"/>
      <c r="F21" s="399">
        <f>様式４!C41</f>
        <v>0</v>
      </c>
      <c r="G21" s="411"/>
      <c r="H21" s="411">
        <f>様式４!D41</f>
        <v>0</v>
      </c>
      <c r="I21" s="411"/>
      <c r="J21" s="411">
        <f>様式４!E41</f>
        <v>0</v>
      </c>
      <c r="K21" s="411"/>
      <c r="L21" s="411">
        <f>様式４!F41</f>
        <v>0</v>
      </c>
      <c r="M21" s="411"/>
      <c r="N21" s="411">
        <f>様式４!G41</f>
        <v>0</v>
      </c>
      <c r="O21" s="411"/>
      <c r="P21" s="411">
        <f>様式４!H41</f>
        <v>0</v>
      </c>
      <c r="Q21" s="425"/>
      <c r="R21" s="432" t="s">
        <v>142</v>
      </c>
      <c r="S21" s="442"/>
      <c r="T21" s="455"/>
      <c r="U21" s="468"/>
      <c r="V21" s="241"/>
      <c r="X21" s="353"/>
      <c r="Y21" s="22"/>
      <c r="Z21" s="22"/>
      <c r="AA21" s="22"/>
      <c r="AC21" s="22"/>
    </row>
    <row r="22" spans="1:29" ht="26.45" customHeight="1">
      <c r="A22" s="363"/>
      <c r="B22" s="377"/>
      <c r="C22" s="377"/>
      <c r="D22" s="377"/>
      <c r="E22" s="388"/>
      <c r="F22" s="400"/>
      <c r="G22" s="412"/>
      <c r="H22" s="412"/>
      <c r="I22" s="412"/>
      <c r="J22" s="412"/>
      <c r="K22" s="412"/>
      <c r="L22" s="412"/>
      <c r="M22" s="412"/>
      <c r="N22" s="412"/>
      <c r="O22" s="412"/>
      <c r="P22" s="412"/>
      <c r="Q22" s="426"/>
      <c r="R22" s="433">
        <f>SUM(F21:Q22)</f>
        <v>0</v>
      </c>
      <c r="S22" s="443"/>
      <c r="T22" s="453"/>
      <c r="U22" s="465"/>
      <c r="V22" s="241"/>
      <c r="X22" s="353"/>
      <c r="Y22" s="22"/>
      <c r="Z22" s="22"/>
      <c r="AA22" s="22"/>
      <c r="AC22" s="22"/>
    </row>
    <row r="23" spans="1:29" ht="26.45" customHeight="1">
      <c r="A23" s="365" t="s">
        <v>166</v>
      </c>
      <c r="B23" s="376" t="s">
        <v>167</v>
      </c>
      <c r="C23" s="376"/>
      <c r="D23" s="376"/>
      <c r="E23" s="387"/>
      <c r="F23" s="401">
        <f>F17-F21</f>
        <v>0</v>
      </c>
      <c r="G23" s="413"/>
      <c r="H23" s="413">
        <f>H17-H21</f>
        <v>0</v>
      </c>
      <c r="I23" s="413"/>
      <c r="J23" s="413">
        <f>J17-J21</f>
        <v>0</v>
      </c>
      <c r="K23" s="413"/>
      <c r="L23" s="413">
        <f>L17-L21</f>
        <v>0</v>
      </c>
      <c r="M23" s="413"/>
      <c r="N23" s="413">
        <f>N17-N21</f>
        <v>0</v>
      </c>
      <c r="O23" s="413"/>
      <c r="P23" s="413">
        <f>P17-P21</f>
        <v>0</v>
      </c>
      <c r="Q23" s="427"/>
      <c r="R23" s="434" t="s">
        <v>168</v>
      </c>
      <c r="S23" s="444"/>
      <c r="T23" s="456"/>
      <c r="U23" s="469"/>
      <c r="V23" s="240"/>
      <c r="X23" s="353"/>
      <c r="Y23" s="23"/>
      <c r="Z23" s="23"/>
      <c r="AA23" s="23"/>
      <c r="AC23" s="23"/>
    </row>
    <row r="24" spans="1:29" ht="26.45" customHeight="1">
      <c r="A24" s="363"/>
      <c r="B24" s="377"/>
      <c r="C24" s="377"/>
      <c r="D24" s="377"/>
      <c r="E24" s="388"/>
      <c r="F24" s="402"/>
      <c r="G24" s="414"/>
      <c r="H24" s="414"/>
      <c r="I24" s="414"/>
      <c r="J24" s="414"/>
      <c r="K24" s="414"/>
      <c r="L24" s="414"/>
      <c r="M24" s="414"/>
      <c r="N24" s="414"/>
      <c r="O24" s="414"/>
      <c r="P24" s="414"/>
      <c r="Q24" s="428"/>
      <c r="R24" s="435">
        <f>SUM(F23:Q24)</f>
        <v>0</v>
      </c>
      <c r="S24" s="445"/>
      <c r="T24" s="457"/>
      <c r="U24" s="470"/>
      <c r="V24" s="240"/>
      <c r="X24" s="353"/>
      <c r="Y24" s="23"/>
      <c r="Z24" s="23"/>
      <c r="AA24" s="23"/>
      <c r="AC24" s="23"/>
    </row>
    <row r="25" spans="1:29" ht="26.45" customHeight="1">
      <c r="A25" s="364" t="s">
        <v>170</v>
      </c>
      <c r="B25" s="379" t="s">
        <v>171</v>
      </c>
      <c r="C25" s="379"/>
      <c r="D25" s="379"/>
      <c r="E25" s="391"/>
      <c r="F25" s="399">
        <f>F19-F21</f>
        <v>0</v>
      </c>
      <c r="G25" s="411"/>
      <c r="H25" s="411">
        <f>H19-H21</f>
        <v>0</v>
      </c>
      <c r="I25" s="411"/>
      <c r="J25" s="411">
        <f>J19-J21</f>
        <v>0</v>
      </c>
      <c r="K25" s="411"/>
      <c r="L25" s="411">
        <f>L19-L21</f>
        <v>0</v>
      </c>
      <c r="M25" s="411"/>
      <c r="N25" s="411">
        <f>N19-N21</f>
        <v>0</v>
      </c>
      <c r="O25" s="411"/>
      <c r="P25" s="411">
        <f>P19-P21</f>
        <v>0</v>
      </c>
      <c r="Q25" s="425"/>
      <c r="R25" s="436" t="s">
        <v>172</v>
      </c>
      <c r="S25" s="446"/>
      <c r="T25" s="458" t="s">
        <v>3</v>
      </c>
      <c r="U25" s="471"/>
      <c r="V25" s="461"/>
      <c r="X25" s="353"/>
      <c r="Y25" s="23"/>
      <c r="Z25" s="23"/>
      <c r="AA25" s="23"/>
      <c r="AC25" s="23"/>
    </row>
    <row r="26" spans="1:29" ht="26.45" customHeight="1">
      <c r="A26" s="366"/>
      <c r="B26" s="380"/>
      <c r="C26" s="380"/>
      <c r="D26" s="380"/>
      <c r="E26" s="392"/>
      <c r="F26" s="403"/>
      <c r="G26" s="415"/>
      <c r="H26" s="415"/>
      <c r="I26" s="415"/>
      <c r="J26" s="415"/>
      <c r="K26" s="415"/>
      <c r="L26" s="415"/>
      <c r="M26" s="415"/>
      <c r="N26" s="415"/>
      <c r="O26" s="415"/>
      <c r="P26" s="415"/>
      <c r="Q26" s="429"/>
      <c r="R26" s="437">
        <f>SUM(F25:Q26)</f>
        <v>0</v>
      </c>
      <c r="S26" s="447"/>
      <c r="T26" s="459" t="str">
        <f>IF(ISERROR(ROUNDDOWN(R26/R24,3)),"",ROUNDDOWN(R26/R24,3))</f>
        <v/>
      </c>
      <c r="U26" s="472"/>
      <c r="V26" s="241"/>
      <c r="X26" s="353"/>
      <c r="Y26" s="23"/>
      <c r="Z26" s="23"/>
      <c r="AA26" s="23"/>
      <c r="AC26" s="23"/>
    </row>
    <row r="27" spans="1:29" ht="20.100000000000001" customHeight="1">
      <c r="A27" s="367"/>
      <c r="B27" s="139"/>
      <c r="C27" s="139"/>
      <c r="D27" s="139"/>
      <c r="E27" s="139"/>
      <c r="F27" s="139"/>
      <c r="G27" s="139"/>
      <c r="H27" s="139"/>
      <c r="I27" s="139"/>
      <c r="J27" s="139"/>
      <c r="K27" s="139"/>
      <c r="L27" s="139"/>
      <c r="M27" s="139"/>
      <c r="N27" s="139"/>
      <c r="O27" s="139"/>
      <c r="P27" s="139"/>
      <c r="Q27" s="139"/>
      <c r="R27" s="139"/>
      <c r="S27" s="139"/>
      <c r="T27" s="139"/>
      <c r="U27" s="139"/>
      <c r="V27" s="158"/>
      <c r="X27" s="353"/>
      <c r="Y27" s="23"/>
      <c r="Z27" s="23"/>
      <c r="AA27" s="23"/>
      <c r="AC27" s="23"/>
    </row>
    <row r="28" spans="1:29" ht="20.100000000000001" customHeight="1">
      <c r="A28" s="367"/>
      <c r="B28" s="139"/>
      <c r="C28" s="139"/>
      <c r="D28" s="139"/>
      <c r="E28" s="139"/>
      <c r="F28" s="139"/>
      <c r="G28" s="139"/>
      <c r="H28" s="139"/>
      <c r="I28" s="139"/>
      <c r="J28" s="139"/>
      <c r="K28" s="139"/>
      <c r="L28" s="139"/>
      <c r="M28" s="139"/>
      <c r="N28" s="139"/>
      <c r="O28" s="139"/>
      <c r="P28" s="139"/>
      <c r="Q28" s="139"/>
      <c r="R28" s="139"/>
      <c r="S28" s="139"/>
      <c r="T28" s="139"/>
      <c r="U28" s="139"/>
      <c r="V28" s="139"/>
      <c r="X28" s="353"/>
      <c r="Y28" s="23"/>
      <c r="Z28" s="23"/>
      <c r="AA28" s="23"/>
      <c r="AB28" s="158"/>
      <c r="AC28" s="23"/>
    </row>
    <row r="29" spans="1:29" s="158" customFormat="1" ht="20.100000000000001" customHeight="1">
      <c r="A29" s="368"/>
      <c r="B29" s="368"/>
      <c r="C29" s="368"/>
      <c r="D29" s="368"/>
      <c r="E29" s="368"/>
      <c r="F29" s="404"/>
      <c r="G29" s="359"/>
      <c r="H29" s="359"/>
      <c r="I29" s="359"/>
      <c r="J29" s="359"/>
      <c r="K29" s="359"/>
      <c r="L29" s="359"/>
      <c r="M29" s="359"/>
      <c r="N29" s="359"/>
      <c r="O29" s="359"/>
      <c r="P29" s="359"/>
      <c r="Q29" s="359"/>
      <c r="R29" s="158"/>
      <c r="S29" s="158"/>
      <c r="T29" s="359"/>
      <c r="U29" s="359"/>
      <c r="V29" s="359"/>
      <c r="W29" s="158"/>
      <c r="X29" s="353"/>
      <c r="Y29" s="22"/>
      <c r="Z29" s="22"/>
      <c r="AA29" s="22"/>
      <c r="AB29" s="158"/>
      <c r="AC29" s="22"/>
    </row>
    <row r="30" spans="1:29" s="158" customFormat="1" ht="20.100000000000001" customHeight="1">
      <c r="A30" s="368"/>
      <c r="B30" s="368"/>
      <c r="C30" s="368"/>
      <c r="D30" s="368"/>
      <c r="E30" s="368"/>
      <c r="F30" s="405"/>
      <c r="G30" s="359"/>
      <c r="H30" s="359"/>
      <c r="I30" s="359"/>
      <c r="J30" s="359"/>
      <c r="K30" s="359"/>
      <c r="L30" s="359"/>
      <c r="M30" s="359"/>
      <c r="N30" s="359"/>
      <c r="O30" s="359"/>
      <c r="P30" s="359"/>
      <c r="Q30" s="359"/>
      <c r="R30" s="359"/>
      <c r="S30" s="359"/>
      <c r="T30" s="359"/>
      <c r="U30" s="359"/>
      <c r="V30" s="359"/>
      <c r="W30" s="158"/>
      <c r="X30" s="353"/>
      <c r="Y30" s="23"/>
      <c r="Z30" s="23"/>
      <c r="AA30" s="23"/>
      <c r="AB30" s="158"/>
      <c r="AC30" s="23"/>
    </row>
    <row r="31" spans="1:29" ht="20.100000000000001" customHeight="1">
      <c r="A31" s="368"/>
      <c r="B31" s="368"/>
      <c r="C31" s="368"/>
      <c r="D31" s="368"/>
      <c r="E31" s="368"/>
      <c r="F31" s="405"/>
      <c r="G31" s="359"/>
      <c r="H31" s="359"/>
      <c r="I31" s="359"/>
      <c r="J31" s="359"/>
      <c r="K31" s="359"/>
      <c r="L31" s="359"/>
      <c r="M31" s="359"/>
      <c r="N31" s="359"/>
      <c r="O31" s="359"/>
      <c r="P31" s="359"/>
      <c r="Q31" s="359"/>
      <c r="R31" s="359"/>
      <c r="S31" s="359"/>
      <c r="T31" s="460"/>
      <c r="U31" s="460"/>
      <c r="V31" s="460"/>
      <c r="X31" s="353"/>
      <c r="Y31" s="23"/>
      <c r="Z31" s="23"/>
      <c r="AA31" s="23"/>
      <c r="AC31" s="23"/>
    </row>
    <row r="32" spans="1:29" ht="20.100000000000001" customHeight="1">
      <c r="A32" s="368"/>
      <c r="B32" s="368"/>
      <c r="C32" s="368"/>
      <c r="D32" s="368"/>
      <c r="E32" s="368"/>
      <c r="F32" s="405"/>
      <c r="G32" s="359"/>
      <c r="H32" s="359"/>
      <c r="I32" s="359"/>
      <c r="J32" s="359"/>
      <c r="K32" s="359"/>
      <c r="L32" s="359"/>
      <c r="M32" s="359"/>
      <c r="N32" s="359"/>
      <c r="O32" s="359"/>
      <c r="P32" s="359"/>
      <c r="Q32" s="359"/>
      <c r="R32" s="158"/>
      <c r="S32" s="158"/>
      <c r="T32" s="359"/>
      <c r="U32" s="359"/>
      <c r="V32" s="359"/>
      <c r="X32" s="353"/>
      <c r="Y32" s="23"/>
      <c r="Z32" s="23"/>
      <c r="AA32" s="23"/>
      <c r="AC32" s="23"/>
    </row>
    <row r="33" spans="1:29" ht="20.100000000000001" customHeight="1">
      <c r="A33" s="368"/>
      <c r="B33" s="368"/>
      <c r="C33" s="368"/>
      <c r="D33" s="368"/>
      <c r="E33" s="368"/>
      <c r="F33" s="405"/>
      <c r="G33" s="359"/>
      <c r="H33" s="359"/>
      <c r="I33" s="359"/>
      <c r="J33" s="359"/>
      <c r="K33" s="359"/>
      <c r="L33" s="359"/>
      <c r="M33" s="359"/>
      <c r="N33" s="359"/>
      <c r="O33" s="359"/>
      <c r="P33" s="359"/>
      <c r="Q33" s="359"/>
      <c r="R33" s="359"/>
      <c r="S33" s="359"/>
      <c r="T33" s="359"/>
      <c r="U33" s="359"/>
      <c r="V33" s="359"/>
      <c r="X33" s="475"/>
      <c r="Y33" s="23"/>
      <c r="Z33" s="23"/>
      <c r="AA33" s="23"/>
      <c r="AB33" s="23"/>
      <c r="AC33" s="23"/>
    </row>
    <row r="34" spans="1:29" ht="18" customHeight="1">
      <c r="A34" s="369"/>
      <c r="B34" s="369"/>
      <c r="C34" s="369"/>
      <c r="D34" s="369"/>
      <c r="E34" s="369"/>
      <c r="F34" s="240"/>
      <c r="G34" s="240"/>
      <c r="H34" s="240"/>
      <c r="I34" s="240"/>
      <c r="J34" s="240"/>
      <c r="K34" s="240"/>
      <c r="L34" s="240"/>
      <c r="M34" s="240"/>
      <c r="N34" s="240"/>
      <c r="O34" s="240"/>
      <c r="P34" s="240"/>
      <c r="Q34" s="240"/>
      <c r="R34" s="23"/>
      <c r="S34" s="23"/>
      <c r="T34" s="461"/>
      <c r="U34" s="461"/>
      <c r="V34" s="461"/>
      <c r="X34" s="477"/>
      <c r="Y34" s="23"/>
      <c r="Z34" s="23"/>
      <c r="AA34" s="23"/>
      <c r="AB34" s="23"/>
      <c r="AC34" s="23"/>
    </row>
    <row r="35" spans="1:29" ht="18" customHeight="1">
      <c r="X35" s="475"/>
    </row>
    <row r="36" spans="1:29" ht="18" customHeight="1">
      <c r="X36" s="475"/>
    </row>
  </sheetData>
  <mergeCells count="94">
    <mergeCell ref="A1:C1"/>
    <mergeCell ref="M1:U1"/>
    <mergeCell ref="A3:U3"/>
    <mergeCell ref="A5:U5"/>
    <mergeCell ref="B7:F7"/>
    <mergeCell ref="A9:U9"/>
    <mergeCell ref="A10:S10"/>
    <mergeCell ref="T10:U10"/>
    <mergeCell ref="A11:B11"/>
    <mergeCell ref="C11:S11"/>
    <mergeCell ref="T11:U11"/>
    <mergeCell ref="A12:B12"/>
    <mergeCell ref="C12:S12"/>
    <mergeCell ref="T12:U12"/>
    <mergeCell ref="B13:U13"/>
    <mergeCell ref="A15:R15"/>
    <mergeCell ref="S15:U15"/>
    <mergeCell ref="A16:E16"/>
    <mergeCell ref="F16:G16"/>
    <mergeCell ref="H16:I16"/>
    <mergeCell ref="J16:K16"/>
    <mergeCell ref="L16:M16"/>
    <mergeCell ref="N16:O16"/>
    <mergeCell ref="P16:Q16"/>
    <mergeCell ref="R16:S16"/>
    <mergeCell ref="T16:U16"/>
    <mergeCell ref="R17:S17"/>
    <mergeCell ref="R18:S18"/>
    <mergeCell ref="R19:S19"/>
    <mergeCell ref="T19:U19"/>
    <mergeCell ref="R20:S20"/>
    <mergeCell ref="T20:U20"/>
    <mergeCell ref="R21:S21"/>
    <mergeCell ref="R22:S22"/>
    <mergeCell ref="R23:S23"/>
    <mergeCell ref="R24:S24"/>
    <mergeCell ref="R25:S25"/>
    <mergeCell ref="T25:U25"/>
    <mergeCell ref="R26:S26"/>
    <mergeCell ref="T26:U26"/>
    <mergeCell ref="A27:U27"/>
    <mergeCell ref="A28:U28"/>
    <mergeCell ref="A34:E34"/>
    <mergeCell ref="F34:G34"/>
    <mergeCell ref="H34:I34"/>
    <mergeCell ref="J34:K34"/>
    <mergeCell ref="L34:M34"/>
    <mergeCell ref="N34:O34"/>
    <mergeCell ref="P34:Q34"/>
    <mergeCell ref="R34:S34"/>
    <mergeCell ref="T34:U34"/>
    <mergeCell ref="A17:A18"/>
    <mergeCell ref="B17:E18"/>
    <mergeCell ref="F17:G18"/>
    <mergeCell ref="H17:I18"/>
    <mergeCell ref="J17:K18"/>
    <mergeCell ref="L17:M18"/>
    <mergeCell ref="N17:O18"/>
    <mergeCell ref="P17:Q18"/>
    <mergeCell ref="T17:U18"/>
    <mergeCell ref="A19:A20"/>
    <mergeCell ref="B19:E20"/>
    <mergeCell ref="F19:G20"/>
    <mergeCell ref="H19:I20"/>
    <mergeCell ref="J19:K20"/>
    <mergeCell ref="L19:M20"/>
    <mergeCell ref="N19:O20"/>
    <mergeCell ref="P19:Q20"/>
    <mergeCell ref="A21:A22"/>
    <mergeCell ref="B21:E22"/>
    <mergeCell ref="F21:G22"/>
    <mergeCell ref="H21:I22"/>
    <mergeCell ref="J21:K22"/>
    <mergeCell ref="L21:M22"/>
    <mergeCell ref="N21:O22"/>
    <mergeCell ref="P21:Q22"/>
    <mergeCell ref="T21:U22"/>
    <mergeCell ref="A23:A24"/>
    <mergeCell ref="B23:E24"/>
    <mergeCell ref="F23:G24"/>
    <mergeCell ref="H23:I24"/>
    <mergeCell ref="J23:K24"/>
    <mergeCell ref="L23:M24"/>
    <mergeCell ref="N23:O24"/>
    <mergeCell ref="P23:Q24"/>
    <mergeCell ref="T23:U24"/>
    <mergeCell ref="A25:A26"/>
    <mergeCell ref="B25:E26"/>
    <mergeCell ref="F25:G26"/>
    <mergeCell ref="H25:I26"/>
    <mergeCell ref="J25:K26"/>
    <mergeCell ref="L25:M26"/>
    <mergeCell ref="N25:O26"/>
    <mergeCell ref="P25:Q26"/>
  </mergeCells>
  <phoneticPr fontId="19"/>
  <dataValidations count="3">
    <dataValidation type="list" allowBlank="1" showDropDown="0" showInputMessage="1" showErrorMessage="1" prompt="選択してください。" sqref="B7:F7">
      <formula1>$X$15:$X$18</formula1>
    </dataValidation>
    <dataValidation type="list" allowBlank="1" showDropDown="0" showInputMessage="1" showErrorMessage="1" sqref="V11:V12">
      <formula1>"　,○"</formula1>
    </dataValidation>
    <dataValidation type="list" allowBlank="1" showDropDown="0" showInputMessage="1" showErrorMessage="1" sqref="T11:U12">
      <formula1>"○"</formula1>
    </dataValidation>
  </dataValidations>
  <printOptions horizontalCentered="1" verticalCentered="1"/>
  <pageMargins left="0.59055118110236227" right="0.59055118110236227" top="0.59055118110236215" bottom="0.59055118110236215" header="0.39370078740157483" footer="0.39370078740157483"/>
  <pageSetup paperSize="9" fitToWidth="1" fitToHeight="1" orientation="portrait" usePrinterDefaults="1"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dimension ref="A1:M44"/>
  <sheetViews>
    <sheetView showZeros="0" view="pageBreakPreview" zoomScaleSheetLayoutView="100" workbookViewId="0">
      <pane xSplit="1" ySplit="9" topLeftCell="B10" activePane="bottomRight" state="frozen"/>
      <selection pane="topRight"/>
      <selection pane="bottomLeft"/>
      <selection pane="bottomRight" activeCell="C9" sqref="C9"/>
    </sheetView>
  </sheetViews>
  <sheetFormatPr defaultRowHeight="12.75"/>
  <cols>
    <col min="1" max="1" width="3.5" style="478" bestFit="1" customWidth="1"/>
    <col min="2" max="2" width="20.125" style="478" customWidth="1"/>
    <col min="3" max="10" width="7.375" style="478" customWidth="1"/>
    <col min="11" max="12" width="2.625" style="478" customWidth="1"/>
    <col min="13" max="13" width="33.875" style="478" bestFit="1" customWidth="1"/>
    <col min="14" max="14" width="9" style="478" bestFit="1" customWidth="1"/>
    <col min="15" max="16384" width="9" style="478" customWidth="1"/>
  </cols>
  <sheetData>
    <row r="1" spans="1:13" ht="20.100000000000001" customHeight="1">
      <c r="A1" s="479" t="s">
        <v>146</v>
      </c>
      <c r="B1" s="1"/>
      <c r="F1" s="419" t="str">
        <f>IF(様式１!D12="","","（"&amp;様式１!D12&amp;"）")</f>
        <v/>
      </c>
      <c r="G1" s="419"/>
      <c r="H1" s="419"/>
      <c r="I1" s="419"/>
      <c r="J1" s="419"/>
    </row>
    <row r="2" spans="1:13" ht="9.9499999999999993" customHeight="1"/>
    <row r="3" spans="1:13" ht="20.100000000000001" customHeight="1">
      <c r="A3" s="480" t="s">
        <v>160</v>
      </c>
      <c r="B3" s="486"/>
      <c r="C3" s="486"/>
      <c r="D3" s="486"/>
      <c r="E3" s="486"/>
      <c r="F3" s="486"/>
      <c r="G3" s="486"/>
      <c r="H3" s="486"/>
      <c r="I3" s="486"/>
      <c r="J3" s="486"/>
    </row>
    <row r="4" spans="1:13" ht="9.9499999999999993" customHeight="1"/>
    <row r="5" spans="1:13" ht="20.100000000000001" customHeight="1">
      <c r="A5" s="3" t="s">
        <v>173</v>
      </c>
      <c r="B5" s="1"/>
      <c r="C5" s="1"/>
    </row>
    <row r="6" spans="1:13" ht="20.100000000000001" customHeight="1">
      <c r="A6" s="355" t="s">
        <v>124</v>
      </c>
      <c r="B6" s="487"/>
      <c r="C6" s="495"/>
      <c r="D6" s="495"/>
      <c r="E6" s="478" t="s">
        <v>126</v>
      </c>
      <c r="L6" s="1">
        <v>1</v>
      </c>
      <c r="M6" s="353" t="s">
        <v>131</v>
      </c>
    </row>
    <row r="7" spans="1:13" ht="15" customHeight="1">
      <c r="L7" s="1">
        <v>2</v>
      </c>
      <c r="M7" s="353" t="s">
        <v>134</v>
      </c>
    </row>
    <row r="8" spans="1:13" ht="18.95" customHeight="1">
      <c r="A8" s="481" t="s">
        <v>127</v>
      </c>
      <c r="B8" s="488" t="s">
        <v>174</v>
      </c>
      <c r="C8" s="496" t="s">
        <v>50</v>
      </c>
      <c r="D8" s="505"/>
      <c r="E8" s="505"/>
      <c r="F8" s="505"/>
      <c r="G8" s="505"/>
      <c r="H8" s="509"/>
      <c r="I8" s="511" t="s">
        <v>156</v>
      </c>
      <c r="J8" s="511" t="s">
        <v>118</v>
      </c>
      <c r="L8" s="1">
        <v>3</v>
      </c>
      <c r="M8" s="353" t="s">
        <v>135</v>
      </c>
    </row>
    <row r="9" spans="1:13" ht="18.95" customHeight="1">
      <c r="A9" s="366"/>
      <c r="B9" s="489"/>
      <c r="C9" s="497" t="str">
        <f>様式１!$A$23</f>
        <v>7年9月</v>
      </c>
      <c r="D9" s="506" t="str">
        <f>様式１!$D$23</f>
        <v>10月</v>
      </c>
      <c r="E9" s="506" t="str">
        <f>様式１!$G$23</f>
        <v>11月</v>
      </c>
      <c r="F9" s="506" t="str">
        <f>様式１!$J$23</f>
        <v>12月</v>
      </c>
      <c r="G9" s="506" t="str">
        <f>様式１!$M$23</f>
        <v>8年1月</v>
      </c>
      <c r="H9" s="510" t="str">
        <f>様式１!$Q$23</f>
        <v>2月</v>
      </c>
      <c r="I9" s="512"/>
      <c r="J9" s="512"/>
      <c r="L9" s="1"/>
      <c r="M9" s="353"/>
    </row>
    <row r="10" spans="1:13" ht="18.95" customHeight="1">
      <c r="A10" s="482"/>
      <c r="B10" s="490"/>
      <c r="C10" s="498"/>
      <c r="D10" s="507"/>
      <c r="E10" s="507"/>
      <c r="F10" s="507"/>
      <c r="G10" s="507"/>
      <c r="H10" s="507"/>
      <c r="I10" s="513">
        <f t="shared" ref="I10:I40" si="0">COUNTIF(C10:H10,"○")</f>
        <v>0</v>
      </c>
      <c r="J10" s="515"/>
      <c r="L10" s="1"/>
      <c r="M10" s="353"/>
    </row>
    <row r="11" spans="1:13" ht="18.95" customHeight="1">
      <c r="A11" s="482"/>
      <c r="B11" s="491"/>
      <c r="C11" s="499"/>
      <c r="D11" s="507"/>
      <c r="E11" s="507"/>
      <c r="F11" s="507"/>
      <c r="G11" s="507"/>
      <c r="H11" s="507"/>
      <c r="I11" s="513">
        <f t="shared" si="0"/>
        <v>0</v>
      </c>
      <c r="J11" s="516"/>
      <c r="L11" s="1"/>
      <c r="M11" s="353"/>
    </row>
    <row r="12" spans="1:13" ht="18.95" customHeight="1">
      <c r="A12" s="482"/>
      <c r="B12" s="491"/>
      <c r="C12" s="499"/>
      <c r="D12" s="507"/>
      <c r="E12" s="507"/>
      <c r="F12" s="507"/>
      <c r="G12" s="507"/>
      <c r="H12" s="507"/>
      <c r="I12" s="513">
        <f t="shared" si="0"/>
        <v>0</v>
      </c>
      <c r="J12" s="516"/>
      <c r="L12" s="1"/>
      <c r="M12" s="353"/>
    </row>
    <row r="13" spans="1:13" ht="18.95" customHeight="1">
      <c r="A13" s="482"/>
      <c r="B13" s="491"/>
      <c r="C13" s="499"/>
      <c r="D13" s="507"/>
      <c r="E13" s="507"/>
      <c r="F13" s="507"/>
      <c r="G13" s="507"/>
      <c r="H13" s="507"/>
      <c r="I13" s="513">
        <f t="shared" si="0"/>
        <v>0</v>
      </c>
      <c r="J13" s="516"/>
      <c r="L13" s="1"/>
      <c r="M13" s="353"/>
    </row>
    <row r="14" spans="1:13" ht="18.95" customHeight="1">
      <c r="A14" s="482"/>
      <c r="B14" s="491"/>
      <c r="C14" s="499"/>
      <c r="D14" s="507"/>
      <c r="E14" s="507"/>
      <c r="F14" s="507"/>
      <c r="G14" s="507"/>
      <c r="H14" s="507"/>
      <c r="I14" s="513">
        <f t="shared" si="0"/>
        <v>0</v>
      </c>
      <c r="J14" s="516"/>
      <c r="L14" s="1"/>
      <c r="M14" s="353"/>
    </row>
    <row r="15" spans="1:13" ht="18.95" customHeight="1">
      <c r="A15" s="482"/>
      <c r="B15" s="491"/>
      <c r="C15" s="499"/>
      <c r="D15" s="507"/>
      <c r="E15" s="507"/>
      <c r="F15" s="507"/>
      <c r="G15" s="507"/>
      <c r="H15" s="507"/>
      <c r="I15" s="513">
        <f t="shared" si="0"/>
        <v>0</v>
      </c>
      <c r="J15" s="516"/>
      <c r="L15" s="1"/>
      <c r="M15" s="353"/>
    </row>
    <row r="16" spans="1:13" ht="18.95" customHeight="1">
      <c r="A16" s="482"/>
      <c r="B16" s="491"/>
      <c r="C16" s="499"/>
      <c r="D16" s="507"/>
      <c r="E16" s="507"/>
      <c r="F16" s="507"/>
      <c r="G16" s="507"/>
      <c r="H16" s="507"/>
      <c r="I16" s="513">
        <f t="shared" si="0"/>
        <v>0</v>
      </c>
      <c r="J16" s="516"/>
      <c r="L16" s="1"/>
      <c r="M16" s="353"/>
    </row>
    <row r="17" spans="1:13" ht="18.95" customHeight="1">
      <c r="A17" s="482"/>
      <c r="B17" s="491"/>
      <c r="C17" s="499"/>
      <c r="D17" s="507"/>
      <c r="E17" s="507"/>
      <c r="F17" s="507"/>
      <c r="G17" s="507"/>
      <c r="H17" s="507"/>
      <c r="I17" s="513">
        <f t="shared" si="0"/>
        <v>0</v>
      </c>
      <c r="J17" s="516"/>
      <c r="L17" s="1"/>
      <c r="M17" s="353"/>
    </row>
    <row r="18" spans="1:13" ht="18.95" customHeight="1">
      <c r="A18" s="482"/>
      <c r="B18" s="491"/>
      <c r="C18" s="499"/>
      <c r="D18" s="507"/>
      <c r="E18" s="507"/>
      <c r="F18" s="507"/>
      <c r="G18" s="507"/>
      <c r="H18" s="507"/>
      <c r="I18" s="513">
        <f t="shared" si="0"/>
        <v>0</v>
      </c>
      <c r="J18" s="516"/>
      <c r="L18" s="1"/>
      <c r="M18" s="353"/>
    </row>
    <row r="19" spans="1:13" ht="18.95" customHeight="1">
      <c r="A19" s="482"/>
      <c r="B19" s="491"/>
      <c r="C19" s="499"/>
      <c r="D19" s="507"/>
      <c r="E19" s="507"/>
      <c r="F19" s="507"/>
      <c r="G19" s="507"/>
      <c r="H19" s="507"/>
      <c r="I19" s="513">
        <f t="shared" si="0"/>
        <v>0</v>
      </c>
      <c r="J19" s="516"/>
      <c r="L19" s="1"/>
      <c r="M19" s="353"/>
    </row>
    <row r="20" spans="1:13" ht="18.95" customHeight="1">
      <c r="A20" s="482"/>
      <c r="B20" s="491"/>
      <c r="C20" s="499"/>
      <c r="D20" s="507"/>
      <c r="E20" s="507"/>
      <c r="F20" s="507"/>
      <c r="G20" s="507"/>
      <c r="H20" s="507"/>
      <c r="I20" s="513">
        <f t="shared" si="0"/>
        <v>0</v>
      </c>
      <c r="J20" s="516"/>
      <c r="L20" s="1"/>
      <c r="M20" s="353"/>
    </row>
    <row r="21" spans="1:13" ht="18.95" customHeight="1">
      <c r="A21" s="482"/>
      <c r="B21" s="491"/>
      <c r="C21" s="499"/>
      <c r="D21" s="507"/>
      <c r="E21" s="507"/>
      <c r="F21" s="507"/>
      <c r="G21" s="507"/>
      <c r="H21" s="507"/>
      <c r="I21" s="513">
        <f t="shared" si="0"/>
        <v>0</v>
      </c>
      <c r="J21" s="516"/>
      <c r="L21" s="1"/>
      <c r="M21" s="353"/>
    </row>
    <row r="22" spans="1:13" ht="18.95" customHeight="1">
      <c r="A22" s="482"/>
      <c r="B22" s="491"/>
      <c r="C22" s="499"/>
      <c r="D22" s="507"/>
      <c r="E22" s="507"/>
      <c r="F22" s="507"/>
      <c r="G22" s="507"/>
      <c r="H22" s="507"/>
      <c r="I22" s="513">
        <f t="shared" si="0"/>
        <v>0</v>
      </c>
      <c r="J22" s="516"/>
      <c r="L22" s="1"/>
      <c r="M22" s="353"/>
    </row>
    <row r="23" spans="1:13" ht="18.95" customHeight="1">
      <c r="A23" s="482"/>
      <c r="B23" s="491"/>
      <c r="C23" s="500"/>
      <c r="D23" s="507"/>
      <c r="E23" s="507"/>
      <c r="F23" s="507"/>
      <c r="G23" s="507"/>
      <c r="H23" s="507"/>
      <c r="I23" s="513">
        <f t="shared" si="0"/>
        <v>0</v>
      </c>
      <c r="J23" s="516"/>
      <c r="L23" s="1"/>
      <c r="M23" s="353"/>
    </row>
    <row r="24" spans="1:13" ht="18.95" customHeight="1">
      <c r="A24" s="482"/>
      <c r="B24" s="491"/>
      <c r="C24" s="499"/>
      <c r="D24" s="507"/>
      <c r="E24" s="507"/>
      <c r="F24" s="507"/>
      <c r="G24" s="507"/>
      <c r="H24" s="507"/>
      <c r="I24" s="513">
        <f t="shared" si="0"/>
        <v>0</v>
      </c>
      <c r="J24" s="516"/>
      <c r="L24" s="1"/>
      <c r="M24" s="353"/>
    </row>
    <row r="25" spans="1:13" ht="18.95" customHeight="1">
      <c r="A25" s="482"/>
      <c r="B25" s="491"/>
      <c r="C25" s="499"/>
      <c r="D25" s="507"/>
      <c r="E25" s="507"/>
      <c r="F25" s="507"/>
      <c r="G25" s="507"/>
      <c r="H25" s="507"/>
      <c r="I25" s="513">
        <f t="shared" si="0"/>
        <v>0</v>
      </c>
      <c r="J25" s="516"/>
    </row>
    <row r="26" spans="1:13" ht="18.95" customHeight="1">
      <c r="A26" s="482"/>
      <c r="B26" s="491"/>
      <c r="C26" s="499"/>
      <c r="D26" s="507"/>
      <c r="E26" s="507"/>
      <c r="F26" s="507"/>
      <c r="G26" s="507"/>
      <c r="H26" s="507"/>
      <c r="I26" s="513">
        <f t="shared" si="0"/>
        <v>0</v>
      </c>
      <c r="J26" s="516"/>
    </row>
    <row r="27" spans="1:13" ht="18.95" customHeight="1">
      <c r="A27" s="482"/>
      <c r="B27" s="491"/>
      <c r="C27" s="499"/>
      <c r="D27" s="507"/>
      <c r="E27" s="507"/>
      <c r="F27" s="507"/>
      <c r="G27" s="507"/>
      <c r="H27" s="507"/>
      <c r="I27" s="513">
        <f t="shared" si="0"/>
        <v>0</v>
      </c>
      <c r="J27" s="516"/>
    </row>
    <row r="28" spans="1:13" ht="18.95" customHeight="1">
      <c r="A28" s="482"/>
      <c r="B28" s="491"/>
      <c r="C28" s="499"/>
      <c r="D28" s="507"/>
      <c r="E28" s="507"/>
      <c r="F28" s="507"/>
      <c r="G28" s="507"/>
      <c r="H28" s="507"/>
      <c r="I28" s="513">
        <f t="shared" si="0"/>
        <v>0</v>
      </c>
      <c r="J28" s="516"/>
    </row>
    <row r="29" spans="1:13" ht="18.95" customHeight="1">
      <c r="A29" s="482"/>
      <c r="B29" s="491"/>
      <c r="C29" s="499"/>
      <c r="D29" s="507"/>
      <c r="E29" s="507"/>
      <c r="F29" s="507"/>
      <c r="G29" s="507"/>
      <c r="H29" s="507"/>
      <c r="I29" s="513">
        <f t="shared" si="0"/>
        <v>0</v>
      </c>
      <c r="J29" s="516"/>
    </row>
    <row r="30" spans="1:13" ht="18.95" customHeight="1">
      <c r="A30" s="482"/>
      <c r="B30" s="491"/>
      <c r="C30" s="499"/>
      <c r="D30" s="507"/>
      <c r="E30" s="507"/>
      <c r="F30" s="507"/>
      <c r="G30" s="507"/>
      <c r="H30" s="507"/>
      <c r="I30" s="513">
        <f t="shared" si="0"/>
        <v>0</v>
      </c>
      <c r="J30" s="516"/>
    </row>
    <row r="31" spans="1:13" ht="18.95" customHeight="1">
      <c r="A31" s="482"/>
      <c r="B31" s="491"/>
      <c r="C31" s="499"/>
      <c r="D31" s="507"/>
      <c r="E31" s="507"/>
      <c r="F31" s="507"/>
      <c r="G31" s="507"/>
      <c r="H31" s="507"/>
      <c r="I31" s="513">
        <f t="shared" si="0"/>
        <v>0</v>
      </c>
      <c r="J31" s="516"/>
    </row>
    <row r="32" spans="1:13" ht="18.95" customHeight="1">
      <c r="A32" s="482"/>
      <c r="B32" s="491"/>
      <c r="C32" s="499"/>
      <c r="D32" s="507"/>
      <c r="E32" s="507"/>
      <c r="F32" s="507"/>
      <c r="G32" s="507"/>
      <c r="H32" s="507"/>
      <c r="I32" s="513">
        <f t="shared" si="0"/>
        <v>0</v>
      </c>
      <c r="J32" s="516"/>
    </row>
    <row r="33" spans="1:10" ht="18.95" customHeight="1">
      <c r="A33" s="482"/>
      <c r="B33" s="491"/>
      <c r="C33" s="500"/>
      <c r="D33" s="507"/>
      <c r="E33" s="507"/>
      <c r="F33" s="507"/>
      <c r="G33" s="507"/>
      <c r="H33" s="507"/>
      <c r="I33" s="513">
        <f t="shared" si="0"/>
        <v>0</v>
      </c>
      <c r="J33" s="516"/>
    </row>
    <row r="34" spans="1:10" ht="18.95" customHeight="1">
      <c r="A34" s="482"/>
      <c r="B34" s="491"/>
      <c r="C34" s="499"/>
      <c r="D34" s="507"/>
      <c r="E34" s="507"/>
      <c r="F34" s="507"/>
      <c r="G34" s="507"/>
      <c r="H34" s="507"/>
      <c r="I34" s="513">
        <f t="shared" si="0"/>
        <v>0</v>
      </c>
      <c r="J34" s="516"/>
    </row>
    <row r="35" spans="1:10" ht="18.95" customHeight="1">
      <c r="A35" s="482"/>
      <c r="B35" s="491"/>
      <c r="C35" s="499"/>
      <c r="D35" s="507"/>
      <c r="E35" s="507"/>
      <c r="F35" s="507"/>
      <c r="G35" s="507"/>
      <c r="H35" s="507"/>
      <c r="I35" s="513">
        <f t="shared" si="0"/>
        <v>0</v>
      </c>
      <c r="J35" s="516"/>
    </row>
    <row r="36" spans="1:10" ht="18.95" customHeight="1">
      <c r="A36" s="482"/>
      <c r="B36" s="492"/>
      <c r="C36" s="499"/>
      <c r="D36" s="507"/>
      <c r="E36" s="507"/>
      <c r="F36" s="507"/>
      <c r="G36" s="507"/>
      <c r="H36" s="507"/>
      <c r="I36" s="513">
        <f t="shared" si="0"/>
        <v>0</v>
      </c>
      <c r="J36" s="517"/>
    </row>
    <row r="37" spans="1:10" ht="18.95" customHeight="1">
      <c r="A37" s="482"/>
      <c r="B37" s="492"/>
      <c r="C37" s="499"/>
      <c r="D37" s="507"/>
      <c r="E37" s="507"/>
      <c r="F37" s="507"/>
      <c r="G37" s="507"/>
      <c r="H37" s="507"/>
      <c r="I37" s="513">
        <f t="shared" si="0"/>
        <v>0</v>
      </c>
      <c r="J37" s="517"/>
    </row>
    <row r="38" spans="1:10" ht="18.95" customHeight="1">
      <c r="A38" s="482"/>
      <c r="B38" s="492"/>
      <c r="C38" s="499"/>
      <c r="D38" s="507"/>
      <c r="E38" s="507"/>
      <c r="F38" s="507"/>
      <c r="G38" s="507"/>
      <c r="H38" s="507"/>
      <c r="I38" s="513">
        <f t="shared" si="0"/>
        <v>0</v>
      </c>
      <c r="J38" s="517"/>
    </row>
    <row r="39" spans="1:10" ht="18.95" customHeight="1">
      <c r="A39" s="482"/>
      <c r="B39" s="492"/>
      <c r="C39" s="499"/>
      <c r="D39" s="507"/>
      <c r="E39" s="507"/>
      <c r="F39" s="507"/>
      <c r="G39" s="507"/>
      <c r="H39" s="507"/>
      <c r="I39" s="513">
        <f t="shared" si="0"/>
        <v>0</v>
      </c>
      <c r="J39" s="517"/>
    </row>
    <row r="40" spans="1:10" ht="18.95" customHeight="1">
      <c r="A40" s="482"/>
      <c r="B40" s="492"/>
      <c r="C40" s="501"/>
      <c r="D40" s="507"/>
      <c r="E40" s="507"/>
      <c r="F40" s="507"/>
      <c r="G40" s="507"/>
      <c r="H40" s="507"/>
      <c r="I40" s="513">
        <f t="shared" si="0"/>
        <v>0</v>
      </c>
      <c r="J40" s="517"/>
    </row>
    <row r="41" spans="1:10" ht="18.95" customHeight="1">
      <c r="A41" s="483" t="s">
        <v>156</v>
      </c>
      <c r="B41" s="341"/>
      <c r="C41" s="502">
        <f t="shared" ref="C41:H41" si="1">COUNTIF(C10:C40,"○")</f>
        <v>0</v>
      </c>
      <c r="D41" s="508">
        <f t="shared" si="1"/>
        <v>0</v>
      </c>
      <c r="E41" s="508">
        <f t="shared" si="1"/>
        <v>0</v>
      </c>
      <c r="F41" s="508">
        <f t="shared" si="1"/>
        <v>0</v>
      </c>
      <c r="G41" s="508">
        <f t="shared" si="1"/>
        <v>0</v>
      </c>
      <c r="H41" s="508">
        <f t="shared" si="1"/>
        <v>0</v>
      </c>
      <c r="I41" s="514">
        <f>SUM(I10:I40)</f>
        <v>0</v>
      </c>
      <c r="J41" s="518"/>
    </row>
    <row r="42" spans="1:10" ht="30" customHeight="1">
      <c r="A42" s="484" t="s">
        <v>136</v>
      </c>
      <c r="B42" s="493" t="s">
        <v>63</v>
      </c>
      <c r="C42" s="503"/>
      <c r="D42" s="503"/>
      <c r="E42" s="503"/>
      <c r="F42" s="503"/>
      <c r="G42" s="503"/>
      <c r="H42" s="503"/>
      <c r="I42" s="503"/>
      <c r="J42" s="503"/>
    </row>
    <row r="43" spans="1:10" ht="18.75" customHeight="1">
      <c r="A43" s="485" t="s">
        <v>136</v>
      </c>
      <c r="B43" s="494" t="s">
        <v>176</v>
      </c>
      <c r="C43" s="504"/>
      <c r="D43" s="504"/>
      <c r="E43" s="504"/>
      <c r="F43" s="504"/>
      <c r="G43" s="504"/>
      <c r="H43" s="504"/>
      <c r="I43" s="504"/>
      <c r="J43" s="504"/>
    </row>
    <row r="44" spans="1:10" ht="18.95" customHeight="1">
      <c r="A44" s="485" t="s">
        <v>136</v>
      </c>
      <c r="B44" s="494" t="s">
        <v>175</v>
      </c>
      <c r="C44" s="494"/>
      <c r="D44" s="494"/>
      <c r="E44" s="494"/>
      <c r="F44" s="494"/>
      <c r="G44" s="494"/>
      <c r="H44" s="494"/>
      <c r="I44" s="494"/>
      <c r="J44" s="494"/>
    </row>
  </sheetData>
  <mergeCells count="12">
    <mergeCell ref="A1:B1"/>
    <mergeCell ref="F1:J1"/>
    <mergeCell ref="A3:J3"/>
    <mergeCell ref="A5:C5"/>
    <mergeCell ref="B6:D6"/>
    <mergeCell ref="C8:H8"/>
    <mergeCell ref="A41:B41"/>
    <mergeCell ref="B42:J42"/>
    <mergeCell ref="A8:A9"/>
    <mergeCell ref="B8:B9"/>
    <mergeCell ref="I8:I9"/>
    <mergeCell ref="J8:J9"/>
  </mergeCells>
  <phoneticPr fontId="19"/>
  <dataValidations count="2">
    <dataValidation type="list" allowBlank="1" showDropDown="0" showInputMessage="1" showErrorMessage="1" sqref="C10:H40">
      <formula1>"○"</formula1>
    </dataValidation>
    <dataValidation type="list" allowBlank="1" showDropDown="0" showInputMessage="1" showErrorMessage="1" sqref="B6:D6">
      <formula1>$M$6:$M$8</formula1>
    </dataValidation>
  </dataValidations>
  <printOptions horizontalCentered="1" verticalCentered="1"/>
  <pageMargins left="0.78740157480314965" right="0.78740157480314965" top="0.59055118110236227" bottom="0.59055118110236227" header="0.39370078740157483" footer="0.39370078740157483"/>
  <pageSetup paperSize="9" fitToWidth="1" fitToHeight="1" orientation="portrait" usePrinterDefaults="1"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sheetPr>
    <pageSetUpPr fitToPage="1"/>
  </sheetPr>
  <dimension ref="A1:X43"/>
  <sheetViews>
    <sheetView view="pageBreakPreview" zoomScaleSheetLayoutView="100" workbookViewId="0">
      <selection activeCell="J19" sqref="J19"/>
    </sheetView>
  </sheetViews>
  <sheetFormatPr defaultRowHeight="12.75"/>
  <cols>
    <col min="1" max="1" width="2.625" style="519" customWidth="1"/>
    <col min="2" max="2" width="1.625" style="520" customWidth="1"/>
    <col min="3" max="3" width="3.125" style="520" customWidth="1"/>
    <col min="4" max="4" width="12.375" style="520" customWidth="1"/>
    <col min="5" max="5" width="5.625" style="520" customWidth="1"/>
    <col min="6" max="6" width="30.75" style="520" customWidth="1"/>
    <col min="7" max="7" width="30.625" style="520" customWidth="1"/>
    <col min="8" max="8" width="2.625" style="520" customWidth="1"/>
    <col min="9" max="9" width="7.125" style="520" customWidth="1"/>
    <col min="10" max="10" width="33.875" style="520" bestFit="1" customWidth="1"/>
    <col min="11" max="11" width="9" style="520" bestFit="1" customWidth="1"/>
    <col min="12" max="16384" width="9" style="520" customWidth="1"/>
  </cols>
  <sheetData>
    <row r="1" spans="1:24" ht="20.100000000000001" customHeight="1">
      <c r="A1" s="310" t="s">
        <v>47</v>
      </c>
      <c r="B1" s="310"/>
      <c r="C1" s="310"/>
      <c r="D1" s="310"/>
      <c r="E1" s="158"/>
      <c r="F1" s="158"/>
      <c r="G1" s="158"/>
    </row>
    <row r="2" spans="1:24" ht="24.95" customHeight="1">
      <c r="A2" s="311" t="s">
        <v>177</v>
      </c>
      <c r="B2" s="370"/>
      <c r="C2" s="370"/>
      <c r="D2" s="370"/>
      <c r="E2" s="370"/>
      <c r="F2" s="370"/>
      <c r="G2" s="370"/>
    </row>
    <row r="3" spans="1:24" ht="13.5" customHeight="1">
      <c r="A3" s="12"/>
      <c r="B3" s="158"/>
      <c r="C3" s="158"/>
      <c r="D3" s="158"/>
      <c r="E3" s="158"/>
      <c r="F3" s="158"/>
      <c r="G3" s="158"/>
    </row>
    <row r="4" spans="1:24" ht="20.100000000000001" customHeight="1">
      <c r="A4" s="521" t="s">
        <v>178</v>
      </c>
      <c r="B4" s="525"/>
      <c r="C4" s="22" t="s">
        <v>180</v>
      </c>
      <c r="D4" s="22"/>
      <c r="E4" s="45" t="str">
        <f>IF(様式１!D12="","",様式１!D12)</f>
        <v/>
      </c>
      <c r="F4" s="45"/>
      <c r="G4" s="3"/>
      <c r="I4" s="158"/>
      <c r="J4" s="353"/>
    </row>
    <row r="5" spans="1:24" ht="13.5" customHeight="1">
      <c r="A5" s="210"/>
      <c r="B5" s="158"/>
      <c r="C5" s="158"/>
      <c r="D5" s="158"/>
      <c r="E5" s="158"/>
      <c r="F5" s="158"/>
      <c r="G5" s="158"/>
      <c r="I5" s="158"/>
      <c r="J5" s="353"/>
    </row>
    <row r="6" spans="1:24" ht="18" customHeight="1">
      <c r="A6" s="521" t="s">
        <v>147</v>
      </c>
      <c r="B6" s="525"/>
      <c r="C6" s="531" t="s">
        <v>150</v>
      </c>
      <c r="D6" s="531"/>
      <c r="E6" s="531"/>
      <c r="F6" s="531"/>
      <c r="G6" s="531"/>
      <c r="I6" s="158"/>
      <c r="J6" s="353"/>
    </row>
    <row r="7" spans="1:24">
      <c r="A7" s="210"/>
      <c r="B7" s="526"/>
      <c r="C7" s="272" t="s">
        <v>183</v>
      </c>
      <c r="D7" s="541"/>
      <c r="E7" s="548"/>
      <c r="F7" s="535" t="s">
        <v>130</v>
      </c>
      <c r="G7" s="535" t="s">
        <v>138</v>
      </c>
      <c r="I7" s="158"/>
      <c r="J7" s="353"/>
    </row>
    <row r="8" spans="1:24" ht="20.100000000000001" customHeight="1">
      <c r="A8" s="210"/>
      <c r="B8" s="527"/>
      <c r="C8" s="532"/>
      <c r="D8" s="542"/>
      <c r="E8" s="549"/>
      <c r="F8" s="551"/>
      <c r="G8" s="551"/>
      <c r="I8" s="158"/>
      <c r="J8" s="353"/>
    </row>
    <row r="9" spans="1:24" ht="12" customHeight="1">
      <c r="A9" s="210"/>
      <c r="B9" s="158"/>
      <c r="C9" s="158"/>
      <c r="D9" s="158"/>
      <c r="E9" s="158"/>
      <c r="F9" s="158"/>
      <c r="G9" s="158"/>
      <c r="I9" s="158"/>
      <c r="J9" s="353"/>
    </row>
    <row r="10" spans="1:24" ht="20.100000000000001" customHeight="1">
      <c r="A10" s="521" t="s">
        <v>184</v>
      </c>
      <c r="B10" s="158"/>
      <c r="C10" s="22" t="s">
        <v>182</v>
      </c>
      <c r="D10" s="22"/>
      <c r="E10" s="22"/>
      <c r="F10" s="22"/>
      <c r="G10" s="22"/>
      <c r="I10" s="158"/>
      <c r="J10" s="353"/>
    </row>
    <row r="11" spans="1:24" ht="13.5" customHeight="1">
      <c r="A11" s="210"/>
      <c r="B11" s="158"/>
      <c r="C11" s="158"/>
      <c r="D11" s="158"/>
      <c r="E11" s="158"/>
      <c r="F11" s="158"/>
      <c r="G11" s="158"/>
      <c r="I11" s="158"/>
      <c r="J11" s="353"/>
    </row>
    <row r="12" spans="1:24" ht="18" customHeight="1">
      <c r="A12" s="521" t="s">
        <v>187</v>
      </c>
      <c r="B12" s="525"/>
      <c r="C12" s="158" t="s">
        <v>108</v>
      </c>
      <c r="D12" s="158"/>
      <c r="E12" s="158"/>
      <c r="F12" s="158"/>
      <c r="G12" s="158"/>
      <c r="I12" s="158"/>
      <c r="J12" s="353"/>
    </row>
    <row r="13" spans="1:24" ht="20.100000000000001" customHeight="1">
      <c r="A13" s="210"/>
      <c r="B13" s="528"/>
      <c r="C13" s="533"/>
      <c r="D13" s="543"/>
      <c r="E13" s="543"/>
      <c r="F13" s="543"/>
      <c r="G13" s="555"/>
      <c r="I13" s="158"/>
      <c r="J13" s="353"/>
      <c r="X13" s="520">
        <v>1</v>
      </c>
    </row>
    <row r="14" spans="1:24" ht="20.100000000000001" customHeight="1">
      <c r="A14" s="210"/>
      <c r="B14" s="528"/>
      <c r="C14" s="200"/>
      <c r="D14" s="23"/>
      <c r="E14" s="23"/>
      <c r="F14" s="23"/>
      <c r="G14" s="221"/>
      <c r="I14" s="158"/>
      <c r="J14" s="353"/>
    </row>
    <row r="15" spans="1:24" ht="20.100000000000001" customHeight="1">
      <c r="A15" s="210"/>
      <c r="B15" s="528"/>
      <c r="C15" s="200"/>
      <c r="D15" s="23"/>
      <c r="E15" s="23"/>
      <c r="F15" s="23"/>
      <c r="G15" s="221"/>
      <c r="I15" s="158"/>
      <c r="J15" s="353"/>
    </row>
    <row r="16" spans="1:24" ht="20.100000000000001" customHeight="1">
      <c r="A16" s="210"/>
      <c r="B16" s="528"/>
      <c r="C16" s="200"/>
      <c r="D16" s="23"/>
      <c r="E16" s="23"/>
      <c r="F16" s="23"/>
      <c r="G16" s="221"/>
      <c r="I16" s="158"/>
      <c r="J16" s="353"/>
    </row>
    <row r="17" spans="1:10" ht="20.100000000000001" customHeight="1">
      <c r="A17" s="210"/>
      <c r="B17" s="528"/>
      <c r="C17" s="534"/>
      <c r="D17" s="544"/>
      <c r="E17" s="544"/>
      <c r="F17" s="544"/>
      <c r="G17" s="556"/>
      <c r="I17" s="158"/>
      <c r="J17" s="353"/>
    </row>
    <row r="18" spans="1:10" ht="12" customHeight="1">
      <c r="A18" s="210"/>
      <c r="B18" s="158"/>
      <c r="C18" s="158"/>
      <c r="D18" s="158"/>
      <c r="E18" s="158"/>
      <c r="F18" s="158"/>
      <c r="G18" s="158"/>
      <c r="I18" s="158"/>
      <c r="J18" s="353"/>
    </row>
    <row r="19" spans="1:10" ht="18" customHeight="1">
      <c r="A19" s="521" t="s">
        <v>48</v>
      </c>
      <c r="B19" s="525"/>
      <c r="C19" s="531" t="s">
        <v>189</v>
      </c>
      <c r="D19" s="531"/>
      <c r="E19" s="531"/>
      <c r="F19" s="531"/>
      <c r="G19" s="531"/>
      <c r="I19" s="158"/>
      <c r="J19" s="353"/>
    </row>
    <row r="20" spans="1:10">
      <c r="A20" s="210"/>
      <c r="B20" s="3"/>
      <c r="C20" s="535" t="s">
        <v>127</v>
      </c>
      <c r="D20" s="10" t="s">
        <v>66</v>
      </c>
      <c r="E20" s="62"/>
      <c r="F20" s="535" t="s">
        <v>130</v>
      </c>
      <c r="G20" s="535" t="s">
        <v>138</v>
      </c>
      <c r="I20" s="158"/>
      <c r="J20" s="353"/>
    </row>
    <row r="21" spans="1:10" ht="20.100000000000001" customHeight="1">
      <c r="A21" s="210"/>
      <c r="B21" s="3"/>
      <c r="C21" s="536"/>
      <c r="D21" s="545"/>
      <c r="E21" s="549"/>
      <c r="F21" s="551"/>
      <c r="G21" s="551"/>
    </row>
    <row r="22" spans="1:10" ht="20.100000000000001" customHeight="1">
      <c r="A22" s="522"/>
      <c r="C22" s="537"/>
      <c r="D22" s="546"/>
      <c r="E22" s="549"/>
      <c r="F22" s="552"/>
      <c r="G22" s="552"/>
    </row>
    <row r="23" spans="1:10" ht="20.100000000000001" customHeight="1">
      <c r="A23" s="522"/>
      <c r="C23" s="537"/>
      <c r="D23" s="546"/>
      <c r="E23" s="549"/>
      <c r="F23" s="552"/>
      <c r="G23" s="552"/>
    </row>
    <row r="24" spans="1:10" ht="20.100000000000001" customHeight="1">
      <c r="A24" s="522"/>
      <c r="C24" s="537"/>
      <c r="D24" s="546"/>
      <c r="E24" s="549"/>
      <c r="F24" s="552"/>
      <c r="G24" s="552"/>
    </row>
    <row r="25" spans="1:10" ht="20.100000000000001" customHeight="1">
      <c r="A25" s="522"/>
      <c r="C25" s="537"/>
      <c r="D25" s="546"/>
      <c r="E25" s="549"/>
      <c r="F25" s="552"/>
      <c r="G25" s="552"/>
    </row>
    <row r="26" spans="1:10">
      <c r="A26" s="522"/>
      <c r="B26" s="158"/>
      <c r="C26" s="158"/>
      <c r="D26" s="158"/>
      <c r="E26" s="158"/>
      <c r="F26" s="158"/>
      <c r="G26" s="158"/>
    </row>
    <row r="27" spans="1:10" ht="18" customHeight="1">
      <c r="A27" s="523" t="s">
        <v>190</v>
      </c>
      <c r="B27" s="529"/>
      <c r="C27" s="270" t="s">
        <v>95</v>
      </c>
      <c r="D27" s="158"/>
      <c r="E27" s="158"/>
      <c r="F27" s="158"/>
      <c r="G27" s="158"/>
    </row>
    <row r="28" spans="1:10" ht="22.5" customHeight="1">
      <c r="A28" s="522"/>
      <c r="B28" s="530"/>
      <c r="C28" s="538" t="s">
        <v>178</v>
      </c>
      <c r="D28" s="547" t="s">
        <v>34</v>
      </c>
      <c r="E28" s="547"/>
      <c r="F28" s="158"/>
      <c r="G28" s="158"/>
    </row>
    <row r="29" spans="1:10" ht="22.5" customHeight="1">
      <c r="A29" s="522"/>
      <c r="B29" s="530"/>
      <c r="C29" s="538" t="s">
        <v>147</v>
      </c>
      <c r="D29" s="270" t="s">
        <v>191</v>
      </c>
      <c r="E29" s="270"/>
      <c r="F29" s="158"/>
      <c r="G29" s="158"/>
    </row>
    <row r="30" spans="1:10" ht="22.5" customHeight="1">
      <c r="A30" s="522"/>
      <c r="B30" s="530"/>
      <c r="C30" s="538" t="s">
        <v>184</v>
      </c>
      <c r="D30" s="270" t="s">
        <v>53</v>
      </c>
      <c r="E30" s="158"/>
      <c r="F30" s="158"/>
      <c r="G30" s="158"/>
    </row>
    <row r="31" spans="1:10" ht="22.5" customHeight="1">
      <c r="A31" s="522"/>
      <c r="B31" s="530"/>
      <c r="C31" s="538" t="s">
        <v>187</v>
      </c>
      <c r="D31" s="270" t="s">
        <v>192</v>
      </c>
      <c r="E31" s="158"/>
      <c r="F31" s="270" t="s">
        <v>68</v>
      </c>
      <c r="G31" s="158"/>
    </row>
    <row r="32" spans="1:10" ht="12" customHeight="1">
      <c r="A32" s="522"/>
      <c r="B32" s="158"/>
      <c r="C32" s="158"/>
      <c r="D32" s="158"/>
      <c r="E32" s="158"/>
      <c r="F32" s="158"/>
      <c r="G32" s="158"/>
    </row>
    <row r="33" spans="1:7" ht="17.25" customHeight="1">
      <c r="A33" s="523" t="s">
        <v>58</v>
      </c>
      <c r="B33" s="529"/>
      <c r="C33" s="270" t="s">
        <v>32</v>
      </c>
      <c r="D33" s="158"/>
      <c r="E33" s="158"/>
      <c r="F33" s="158"/>
      <c r="G33" s="158"/>
    </row>
    <row r="34" spans="1:7" ht="22.5" customHeight="1">
      <c r="A34" s="522"/>
      <c r="C34" s="539" t="s">
        <v>106</v>
      </c>
      <c r="D34" s="22"/>
      <c r="E34" s="22"/>
      <c r="F34" s="553"/>
      <c r="G34" s="553"/>
    </row>
    <row r="35" spans="1:7" ht="22.5" customHeight="1">
      <c r="A35" s="522"/>
      <c r="C35" s="540" t="s">
        <v>154</v>
      </c>
      <c r="D35" s="204"/>
      <c r="E35" s="204"/>
      <c r="F35" s="554"/>
      <c r="G35" s="554"/>
    </row>
    <row r="36" spans="1:7" ht="22.5" customHeight="1">
      <c r="A36" s="522"/>
      <c r="B36" s="158"/>
      <c r="C36" s="158"/>
      <c r="D36" s="158"/>
      <c r="E36" s="158"/>
      <c r="F36" s="158"/>
      <c r="G36" s="158"/>
    </row>
    <row r="37" spans="1:7" ht="30" customHeight="1">
      <c r="A37" s="524"/>
      <c r="B37" s="49" t="s">
        <v>193</v>
      </c>
      <c r="C37" s="49"/>
      <c r="D37" s="49"/>
      <c r="E37" s="49"/>
      <c r="F37" s="49"/>
      <c r="G37" s="49"/>
    </row>
    <row r="38" spans="1:7" ht="13.5" customHeight="1">
      <c r="A38" s="360"/>
      <c r="B38" s="360"/>
      <c r="C38" s="360"/>
      <c r="D38" s="360"/>
      <c r="E38" s="360"/>
      <c r="F38" s="360"/>
      <c r="G38" s="360"/>
    </row>
    <row r="39" spans="1:7" ht="22.5" customHeight="1">
      <c r="A39" s="210"/>
      <c r="B39" s="3"/>
      <c r="C39" s="158" t="s">
        <v>205</v>
      </c>
      <c r="D39" s="158"/>
      <c r="E39" s="158"/>
      <c r="F39" s="158"/>
      <c r="G39" s="158"/>
    </row>
    <row r="40" spans="1:7">
      <c r="A40" s="12"/>
      <c r="B40" s="158"/>
      <c r="C40" s="158"/>
      <c r="D40" s="158"/>
      <c r="E40" s="158"/>
      <c r="F40" s="158"/>
      <c r="G40" s="158"/>
    </row>
    <row r="41" spans="1:7" ht="22.5" customHeight="1">
      <c r="A41" s="521"/>
      <c r="B41" s="204" t="s">
        <v>194</v>
      </c>
      <c r="C41" s="210"/>
      <c r="D41" s="210"/>
      <c r="E41" s="550" t="s">
        <v>105</v>
      </c>
      <c r="F41" s="550"/>
      <c r="G41" s="3" t="s">
        <v>209</v>
      </c>
    </row>
    <row r="42" spans="1:7" ht="13.5" customHeight="1">
      <c r="A42" s="210"/>
      <c r="B42" s="158"/>
      <c r="C42" s="158"/>
      <c r="D42" s="158"/>
      <c r="E42" s="158"/>
      <c r="F42" s="158"/>
      <c r="G42" s="158"/>
    </row>
    <row r="43" spans="1:7" ht="18" customHeight="1">
      <c r="A43" s="158" t="s">
        <v>195</v>
      </c>
      <c r="B43" s="158"/>
      <c r="C43" s="158"/>
      <c r="D43" s="158"/>
      <c r="E43" s="158"/>
      <c r="F43" s="158"/>
      <c r="G43" s="158"/>
    </row>
  </sheetData>
  <mergeCells count="44">
    <mergeCell ref="A1:D1"/>
    <mergeCell ref="E1:G1"/>
    <mergeCell ref="A2:G2"/>
    <mergeCell ref="A3:G3"/>
    <mergeCell ref="C4:D4"/>
    <mergeCell ref="E4:F4"/>
    <mergeCell ref="A5:G5"/>
    <mergeCell ref="C6:G6"/>
    <mergeCell ref="C7:E7"/>
    <mergeCell ref="C8:E8"/>
    <mergeCell ref="A9:G9"/>
    <mergeCell ref="C10:G10"/>
    <mergeCell ref="C12:G12"/>
    <mergeCell ref="A18:G18"/>
    <mergeCell ref="C19:G19"/>
    <mergeCell ref="D20:E20"/>
    <mergeCell ref="D21:E21"/>
    <mergeCell ref="D22:E22"/>
    <mergeCell ref="D23:E23"/>
    <mergeCell ref="D24:E24"/>
    <mergeCell ref="D25:E25"/>
    <mergeCell ref="A26:G26"/>
    <mergeCell ref="C27:G27"/>
    <mergeCell ref="D28:G28"/>
    <mergeCell ref="D29:G29"/>
    <mergeCell ref="D30:G30"/>
    <mergeCell ref="D31:E31"/>
    <mergeCell ref="F31:G31"/>
    <mergeCell ref="A32:G32"/>
    <mergeCell ref="C33:G33"/>
    <mergeCell ref="C34:E34"/>
    <mergeCell ref="F34:G34"/>
    <mergeCell ref="C35:E35"/>
    <mergeCell ref="F35:G35"/>
    <mergeCell ref="A36:G36"/>
    <mergeCell ref="B37:G37"/>
    <mergeCell ref="A38:G38"/>
    <mergeCell ref="C39:G39"/>
    <mergeCell ref="A40:G40"/>
    <mergeCell ref="B41:D41"/>
    <mergeCell ref="E41:F41"/>
    <mergeCell ref="A42:G42"/>
    <mergeCell ref="A43:G43"/>
    <mergeCell ref="C13:G17"/>
  </mergeCells>
  <phoneticPr fontId="19"/>
  <printOptions horizontalCentered="1" verticalCentered="1"/>
  <pageMargins left="0.78740157480314943" right="0.78740157480314943" top="0.59055118110236215" bottom="0.59055118110236215" header="0.39370078740157483" footer="0.39370078740157483"/>
  <pageSetup paperSize="9" scale="98" fitToWidth="1" fitToHeight="1" orientation="portrait" usePrinterDefaults="1" blackAndWhite="1"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sheetPr>
    <tabColor theme="8" tint="0.6"/>
  </sheetPr>
  <dimension ref="A1:Z104"/>
  <sheetViews>
    <sheetView showGridLines="0" view="pageBreakPreview" topLeftCell="A55" zoomScaleSheetLayoutView="100" workbookViewId="0">
      <selection activeCell="F61" sqref="F61:G61"/>
    </sheetView>
  </sheetViews>
  <sheetFormatPr defaultRowHeight="16.5" customHeight="1"/>
  <cols>
    <col min="1" max="13" width="4.375" style="1" customWidth="1"/>
    <col min="14" max="14" width="1.25" style="1" customWidth="1"/>
    <col min="15" max="15" width="3.125" style="1" customWidth="1"/>
    <col min="16" max="18" width="4.375" style="1" customWidth="1"/>
    <col min="19" max="19" width="4.625" style="1" customWidth="1"/>
    <col min="20" max="22" width="4.375" style="1" customWidth="1"/>
    <col min="23" max="23" width="2.625" style="1" customWidth="1"/>
    <col min="24" max="24" width="11" style="1" bestFit="1" customWidth="1"/>
    <col min="25" max="25" width="9" style="1" bestFit="1" customWidth="1"/>
    <col min="26" max="16384" width="9" style="1" customWidth="1"/>
  </cols>
  <sheetData>
    <row r="1" spans="1:22" ht="18.75">
      <c r="A1" s="3" t="s">
        <v>14</v>
      </c>
      <c r="B1" s="3"/>
      <c r="C1" s="3"/>
      <c r="D1" s="3"/>
      <c r="E1" s="68"/>
      <c r="F1" s="68" t="s">
        <v>13</v>
      </c>
      <c r="G1" s="122"/>
      <c r="H1" s="122"/>
      <c r="I1" s="122"/>
      <c r="J1" s="122"/>
      <c r="K1" s="122"/>
      <c r="L1" s="122"/>
      <c r="M1" s="122"/>
      <c r="N1" s="122"/>
      <c r="O1" s="122"/>
      <c r="P1" s="122"/>
      <c r="Q1" s="122"/>
      <c r="R1" s="68"/>
      <c r="S1" s="68"/>
    </row>
    <row r="3" spans="1:22" ht="16.5" customHeight="1">
      <c r="S3" s="625" t="str">
        <f>様式１!S3:V3</f>
        <v>令和８年　　月　　日</v>
      </c>
      <c r="T3" s="4"/>
      <c r="U3" s="4"/>
      <c r="V3" s="4"/>
    </row>
    <row r="4" spans="1:22" ht="16.5" customHeight="1">
      <c r="A4" s="3" t="s">
        <v>186</v>
      </c>
      <c r="B4" s="3"/>
      <c r="C4" s="3"/>
      <c r="D4" s="3"/>
      <c r="E4" s="3"/>
      <c r="F4" s="3"/>
    </row>
    <row r="5" spans="1:22" ht="16.5" customHeight="1">
      <c r="I5" s="3" t="s">
        <v>33</v>
      </c>
      <c r="J5" s="3"/>
      <c r="K5" s="3"/>
      <c r="L5" s="3"/>
      <c r="M5" s="495" t="s">
        <v>196</v>
      </c>
      <c r="N5" s="495"/>
      <c r="O5" s="495"/>
      <c r="P5" s="495"/>
      <c r="Q5" s="495"/>
      <c r="R5" s="495"/>
      <c r="S5" s="495"/>
      <c r="T5" s="495"/>
      <c r="U5" s="495"/>
      <c r="V5" s="495"/>
    </row>
    <row r="6" spans="1:22" ht="16.5" customHeight="1">
      <c r="I6" s="3" t="s">
        <v>23</v>
      </c>
      <c r="J6" s="3"/>
      <c r="K6" s="3"/>
      <c r="L6" s="3"/>
      <c r="M6" s="495" t="s">
        <v>197</v>
      </c>
      <c r="N6" s="495"/>
      <c r="O6" s="495"/>
      <c r="P6" s="495"/>
      <c r="Q6" s="495"/>
      <c r="R6" s="495"/>
      <c r="S6" s="495"/>
      <c r="T6" s="495"/>
      <c r="U6" s="495"/>
      <c r="V6" s="495"/>
    </row>
    <row r="7" spans="1:22" ht="16.5" customHeight="1">
      <c r="I7" s="3" t="s">
        <v>31</v>
      </c>
      <c r="J7" s="3"/>
      <c r="K7" s="3"/>
      <c r="L7" s="3"/>
      <c r="M7" s="495" t="s">
        <v>148</v>
      </c>
      <c r="N7" s="495"/>
      <c r="O7" s="495"/>
      <c r="P7" s="495"/>
      <c r="Q7" s="495"/>
      <c r="R7" s="495"/>
      <c r="S7" s="495"/>
      <c r="T7" s="495"/>
      <c r="U7" s="4"/>
    </row>
    <row r="9" spans="1:22" ht="16.5" customHeight="1">
      <c r="A9" s="3" t="s">
        <v>39</v>
      </c>
      <c r="B9" s="3"/>
      <c r="C9" s="3"/>
      <c r="D9" s="3"/>
      <c r="E9" s="3"/>
      <c r="F9" s="3"/>
      <c r="G9" s="3"/>
      <c r="H9" s="3"/>
      <c r="I9" s="3"/>
      <c r="J9" s="3"/>
      <c r="K9" s="3"/>
      <c r="L9" s="3"/>
      <c r="M9" s="3"/>
      <c r="N9" s="3"/>
      <c r="O9" s="3"/>
      <c r="P9" s="3"/>
      <c r="Q9" s="3"/>
      <c r="R9" s="3"/>
      <c r="S9" s="3"/>
      <c r="T9" s="3"/>
      <c r="U9" s="3"/>
      <c r="V9" s="3"/>
    </row>
    <row r="10" spans="1:22" ht="16.5" customHeight="1">
      <c r="A10" s="4" t="s">
        <v>46</v>
      </c>
      <c r="B10" s="4"/>
      <c r="C10" s="4"/>
      <c r="D10" s="4" t="s">
        <v>207</v>
      </c>
      <c r="E10" s="4"/>
      <c r="F10" s="122">
        <f>様式１!F10</f>
        <v>7</v>
      </c>
      <c r="G10" s="122" t="s">
        <v>57</v>
      </c>
      <c r="H10" s="4" t="s">
        <v>211</v>
      </c>
      <c r="I10" s="139" t="s">
        <v>19</v>
      </c>
      <c r="J10" s="139"/>
    </row>
    <row r="11" spans="1:22" ht="21" customHeight="1">
      <c r="A11" s="5" t="s">
        <v>61</v>
      </c>
      <c r="B11" s="35" t="s">
        <v>26</v>
      </c>
      <c r="C11" s="56"/>
      <c r="D11" s="564" t="s">
        <v>198</v>
      </c>
      <c r="E11" s="572"/>
      <c r="F11" s="572"/>
      <c r="G11" s="572"/>
      <c r="H11" s="572"/>
      <c r="I11" s="572"/>
      <c r="J11" s="572"/>
      <c r="K11" s="572"/>
      <c r="L11" s="572"/>
      <c r="M11" s="572"/>
      <c r="N11" s="572"/>
      <c r="O11" s="572"/>
      <c r="P11" s="572"/>
      <c r="Q11" s="572"/>
      <c r="R11" s="572"/>
      <c r="S11" s="572"/>
      <c r="T11" s="572"/>
      <c r="U11" s="572"/>
      <c r="V11" s="641"/>
    </row>
    <row r="12" spans="1:22" ht="27" customHeight="1">
      <c r="A12" s="6"/>
      <c r="B12" s="36" t="s">
        <v>55</v>
      </c>
      <c r="C12" s="57"/>
      <c r="D12" s="565" t="s">
        <v>199</v>
      </c>
      <c r="E12" s="573"/>
      <c r="F12" s="573"/>
      <c r="G12" s="573"/>
      <c r="H12" s="573"/>
      <c r="I12" s="573"/>
      <c r="J12" s="573"/>
      <c r="K12" s="573"/>
      <c r="L12" s="573"/>
      <c r="M12" s="573"/>
      <c r="N12" s="573"/>
      <c r="O12" s="573"/>
      <c r="P12" s="573"/>
      <c r="Q12" s="573"/>
      <c r="R12" s="573"/>
      <c r="S12" s="573"/>
      <c r="T12" s="573"/>
      <c r="U12" s="573"/>
      <c r="V12" s="642"/>
    </row>
    <row r="13" spans="1:22" ht="24" customHeight="1">
      <c r="A13" s="6"/>
      <c r="B13" s="37" t="s">
        <v>28</v>
      </c>
      <c r="C13" s="58"/>
      <c r="D13" s="566" t="s">
        <v>54</v>
      </c>
      <c r="E13" s="566"/>
      <c r="F13" s="566"/>
      <c r="G13" s="566"/>
      <c r="H13" s="566"/>
      <c r="I13" s="566"/>
      <c r="J13" s="566"/>
      <c r="K13" s="566"/>
      <c r="L13" s="566"/>
      <c r="M13" s="566"/>
      <c r="N13" s="566"/>
      <c r="O13" s="566"/>
      <c r="P13" s="566"/>
      <c r="Q13" s="566"/>
      <c r="R13" s="566"/>
      <c r="S13" s="566"/>
      <c r="T13" s="566"/>
      <c r="U13" s="566"/>
      <c r="V13" s="643"/>
    </row>
    <row r="14" spans="1:22" ht="24" customHeight="1">
      <c r="A14" s="6"/>
      <c r="B14" s="38"/>
      <c r="C14" s="59"/>
      <c r="D14" s="567" t="s">
        <v>67</v>
      </c>
      <c r="E14" s="574"/>
      <c r="F14" s="574"/>
      <c r="G14" s="574"/>
      <c r="H14" s="574"/>
      <c r="I14" s="574"/>
      <c r="J14" s="574"/>
      <c r="K14" s="574"/>
      <c r="L14" s="574"/>
      <c r="M14" s="574"/>
      <c r="N14" s="574"/>
      <c r="O14" s="574"/>
      <c r="P14" s="574"/>
      <c r="Q14" s="574"/>
      <c r="R14" s="574"/>
      <c r="S14" s="574"/>
      <c r="T14" s="574"/>
      <c r="U14" s="574"/>
      <c r="V14" s="644"/>
    </row>
    <row r="15" spans="1:22" ht="24" customHeight="1">
      <c r="A15" s="7"/>
      <c r="B15" s="37" t="s">
        <v>60</v>
      </c>
      <c r="C15" s="58"/>
      <c r="D15" s="73" t="s">
        <v>21</v>
      </c>
      <c r="E15" s="58"/>
      <c r="F15" s="105"/>
      <c r="G15" s="592" t="s">
        <v>22</v>
      </c>
      <c r="H15" s="602"/>
      <c r="I15" s="602"/>
      <c r="J15" s="602"/>
      <c r="K15" s="602"/>
      <c r="L15" s="604"/>
      <c r="M15" s="37" t="s">
        <v>10</v>
      </c>
      <c r="N15" s="58"/>
      <c r="O15" s="164"/>
      <c r="P15" s="105"/>
      <c r="Q15" s="592" t="s">
        <v>22</v>
      </c>
      <c r="R15" s="602"/>
      <c r="S15" s="602"/>
      <c r="T15" s="602"/>
      <c r="U15" s="602"/>
      <c r="V15" s="645"/>
    </row>
    <row r="16" spans="1:22" ht="18" customHeight="1">
      <c r="A16" s="8" t="s">
        <v>70</v>
      </c>
      <c r="B16" s="39"/>
      <c r="C16" s="60"/>
      <c r="D16" s="74">
        <v>3</v>
      </c>
      <c r="E16" s="88">
        <v>3</v>
      </c>
      <c r="F16" s="578">
        <v>0</v>
      </c>
      <c r="G16" s="578">
        <v>0</v>
      </c>
      <c r="H16" s="578">
        <v>0</v>
      </c>
      <c r="I16" s="578">
        <v>0</v>
      </c>
      <c r="J16" s="578">
        <v>0</v>
      </c>
      <c r="K16" s="578">
        <v>0</v>
      </c>
      <c r="L16" s="578">
        <v>0</v>
      </c>
      <c r="M16" s="605">
        <v>1</v>
      </c>
      <c r="N16" s="155" t="s">
        <v>72</v>
      </c>
      <c r="O16" s="165"/>
      <c r="P16" s="165"/>
      <c r="Q16" s="165"/>
      <c r="R16" s="165"/>
      <c r="S16" s="187"/>
      <c r="T16" s="629" t="s">
        <v>43</v>
      </c>
      <c r="U16" s="635" t="s">
        <v>44</v>
      </c>
      <c r="V16" s="646" t="s">
        <v>64</v>
      </c>
    </row>
    <row r="17" spans="1:26" ht="18" customHeight="1">
      <c r="A17" s="9"/>
      <c r="B17" s="40"/>
      <c r="C17" s="61"/>
      <c r="D17" s="75"/>
      <c r="E17" s="89"/>
      <c r="F17" s="579"/>
      <c r="G17" s="579"/>
      <c r="H17" s="579"/>
      <c r="I17" s="579"/>
      <c r="J17" s="579"/>
      <c r="K17" s="579"/>
      <c r="L17" s="579"/>
      <c r="M17" s="606"/>
      <c r="N17" s="156"/>
      <c r="O17" s="166"/>
      <c r="P17" s="166"/>
      <c r="Q17" s="166"/>
      <c r="R17" s="166"/>
      <c r="S17" s="188"/>
      <c r="T17" s="630"/>
      <c r="U17" s="636"/>
      <c r="V17" s="647"/>
    </row>
    <row r="18" spans="1:26" ht="18" customHeight="1">
      <c r="A18" s="10" t="s">
        <v>36</v>
      </c>
      <c r="B18" s="41"/>
      <c r="C18" s="62"/>
      <c r="D18" s="568" t="s">
        <v>200</v>
      </c>
      <c r="E18" s="568"/>
      <c r="F18" s="568"/>
      <c r="G18" s="568"/>
      <c r="H18" s="568"/>
      <c r="I18" s="568"/>
      <c r="J18" s="568"/>
      <c r="K18" s="568"/>
      <c r="L18" s="568"/>
      <c r="M18" s="607"/>
      <c r="N18" s="26" t="s">
        <v>78</v>
      </c>
      <c r="O18" s="50"/>
      <c r="P18" s="50"/>
      <c r="Q18" s="50"/>
      <c r="R18" s="50"/>
      <c r="S18" s="189"/>
      <c r="T18" s="207">
        <f>IF(T24="","",T24/6)</f>
        <v>44.166666666666664</v>
      </c>
      <c r="U18" s="227"/>
      <c r="V18" s="648"/>
    </row>
    <row r="19" spans="1:26" ht="18" customHeight="1">
      <c r="A19" s="8" t="s">
        <v>77</v>
      </c>
      <c r="B19" s="39"/>
      <c r="C19" s="39"/>
      <c r="D19" s="39"/>
      <c r="E19" s="60"/>
      <c r="F19" s="580" t="s">
        <v>45</v>
      </c>
      <c r="G19" s="580"/>
      <c r="H19" s="580"/>
      <c r="I19" s="580"/>
      <c r="J19" s="580"/>
      <c r="K19" s="580"/>
      <c r="L19" s="580"/>
      <c r="M19" s="608"/>
      <c r="N19" s="157"/>
      <c r="O19" s="167"/>
      <c r="P19" s="167"/>
      <c r="Q19" s="167"/>
      <c r="R19" s="167"/>
      <c r="S19" s="190"/>
      <c r="T19" s="208"/>
      <c r="U19" s="228"/>
      <c r="V19" s="648"/>
      <c r="X19" s="270" t="s">
        <v>37</v>
      </c>
      <c r="Y19" s="268"/>
      <c r="Z19" s="268"/>
    </row>
    <row r="20" spans="1:26" ht="18" customHeight="1">
      <c r="A20" s="9"/>
      <c r="B20" s="40"/>
      <c r="C20" s="40"/>
      <c r="D20" s="40"/>
      <c r="E20" s="61"/>
      <c r="F20" s="581"/>
      <c r="G20" s="581"/>
      <c r="H20" s="581"/>
      <c r="I20" s="581"/>
      <c r="J20" s="581"/>
      <c r="K20" s="581"/>
      <c r="L20" s="581"/>
      <c r="M20" s="609"/>
      <c r="N20" s="156"/>
      <c r="O20" s="166"/>
      <c r="P20" s="166"/>
      <c r="Q20" s="166"/>
      <c r="R20" s="166"/>
      <c r="S20" s="188"/>
      <c r="T20" s="209"/>
      <c r="U20" s="229"/>
      <c r="V20" s="649" t="s">
        <v>80</v>
      </c>
      <c r="X20" s="270" t="s">
        <v>45</v>
      </c>
      <c r="Y20" s="268"/>
      <c r="Z20" s="268"/>
    </row>
    <row r="21" spans="1:26" ht="18" customHeight="1">
      <c r="A21" s="11"/>
      <c r="N21" s="158"/>
      <c r="O21" s="158"/>
      <c r="P21" s="158"/>
      <c r="Q21" s="158"/>
      <c r="R21" s="158"/>
      <c r="S21" s="158"/>
      <c r="T21" s="158"/>
      <c r="U21" s="158"/>
      <c r="V21" s="158"/>
    </row>
    <row r="22" spans="1:26" ht="18" customHeight="1">
      <c r="A22" s="12" t="s">
        <v>56</v>
      </c>
      <c r="B22" s="12"/>
      <c r="C22" s="12"/>
      <c r="D22" s="12"/>
      <c r="E22" s="12"/>
      <c r="F22" s="12"/>
      <c r="G22" s="12"/>
      <c r="H22" s="12"/>
      <c r="I22" s="12"/>
      <c r="J22" s="12"/>
      <c r="K22" s="12"/>
      <c r="L22" s="12"/>
      <c r="M22" s="12"/>
      <c r="N22" s="12"/>
      <c r="O22" s="12"/>
      <c r="P22" s="12"/>
      <c r="Q22" s="12"/>
      <c r="R22" s="12"/>
      <c r="S22" s="12"/>
      <c r="T22" s="210" t="s">
        <v>74</v>
      </c>
      <c r="U22" s="210"/>
      <c r="V22" s="210"/>
    </row>
    <row r="23" spans="1:26" ht="18" customHeight="1">
      <c r="A23" s="13" t="str">
        <f>IF($H$10="前",F10&amp;"年3月",IF($H$10="後",F10&amp;"年9月","月"))</f>
        <v>7年9月</v>
      </c>
      <c r="B23" s="42"/>
      <c r="C23" s="42"/>
      <c r="D23" s="42" t="str">
        <f>IF($H$10="前","4月",IF($H$10="後","10月","月"))</f>
        <v>10月</v>
      </c>
      <c r="E23" s="42"/>
      <c r="F23" s="42"/>
      <c r="G23" s="42" t="str">
        <f>IF($H$10="前","5月",IF($H$10="後","11月","月"))</f>
        <v>11月</v>
      </c>
      <c r="H23" s="42"/>
      <c r="I23" s="42"/>
      <c r="J23" s="42" t="str">
        <f>IF($H$10="前","6月",IF($H$10="後","12月","月"))</f>
        <v>12月</v>
      </c>
      <c r="K23" s="42"/>
      <c r="L23" s="42"/>
      <c r="M23" s="42" t="str">
        <f>IF($H$10="前","7月",IF($H$10="後",F10+1&amp;"年1月","月"))</f>
        <v>8年1月</v>
      </c>
      <c r="N23" s="42"/>
      <c r="O23" s="42"/>
      <c r="P23" s="42"/>
      <c r="Q23" s="42" t="str">
        <f>IF($H$10="前","8月",IF($H$10="後","2月","月"))</f>
        <v>2月</v>
      </c>
      <c r="R23" s="42"/>
      <c r="S23" s="182"/>
      <c r="T23" s="211" t="s">
        <v>24</v>
      </c>
      <c r="U23" s="54"/>
      <c r="V23" s="252"/>
    </row>
    <row r="24" spans="1:26" ht="18" customHeight="1">
      <c r="A24" s="14">
        <f>IF(SUM(S29,S37)=0,"",SUM(S29,S37))</f>
        <v>50</v>
      </c>
      <c r="B24" s="43"/>
      <c r="C24" s="43"/>
      <c r="D24" s="77">
        <f>IF(SUM(S30,S38)=0,"",SUM(S30,S38))</f>
        <v>21</v>
      </c>
      <c r="E24" s="90"/>
      <c r="F24" s="110"/>
      <c r="G24" s="126">
        <f>IF(SUM(S31,S39)=0,"",SUM(S31,S39))</f>
        <v>44</v>
      </c>
      <c r="H24" s="126"/>
      <c r="I24" s="126"/>
      <c r="J24" s="126">
        <f>IF(SUM(S32,S40)=0,"",SUM(S32,S40))</f>
        <v>50</v>
      </c>
      <c r="K24" s="126"/>
      <c r="L24" s="126"/>
      <c r="M24" s="126">
        <f>IF(SUM(S33,S41)=0,"",SUM(S33,S41))</f>
        <v>52</v>
      </c>
      <c r="N24" s="126"/>
      <c r="O24" s="126"/>
      <c r="P24" s="126"/>
      <c r="Q24" s="171">
        <f>IF(SUM(S34,S42)=0,"",SUM(S34,S42))</f>
        <v>48</v>
      </c>
      <c r="R24" s="171"/>
      <c r="S24" s="191"/>
      <c r="T24" s="212">
        <f>IF(SUM(A24:S24)=0,"",SUM(A24:S24))</f>
        <v>265</v>
      </c>
      <c r="U24" s="230"/>
      <c r="V24" s="253"/>
    </row>
    <row r="25" spans="1:26" ht="18" customHeight="1">
      <c r="A25" s="11"/>
    </row>
    <row r="26" spans="1:26" ht="18" customHeight="1">
      <c r="A26" s="12" t="s">
        <v>8</v>
      </c>
      <c r="B26" s="12"/>
      <c r="C26" s="12"/>
      <c r="D26" s="12"/>
      <c r="E26" s="12"/>
      <c r="F26" s="12"/>
      <c r="G26" s="12"/>
      <c r="H26" s="12"/>
      <c r="I26" s="12"/>
      <c r="J26" s="12"/>
      <c r="K26" s="12"/>
      <c r="L26" s="12"/>
      <c r="M26" s="12"/>
      <c r="N26" s="12"/>
      <c r="O26" s="12"/>
      <c r="P26" s="12"/>
      <c r="Q26" s="12"/>
      <c r="R26" s="12"/>
      <c r="S26" s="12"/>
      <c r="T26" s="210" t="s">
        <v>20</v>
      </c>
      <c r="U26" s="210"/>
      <c r="V26" s="210"/>
    </row>
    <row r="27" spans="1:26" ht="18" customHeight="1">
      <c r="A27" s="15" t="s">
        <v>18</v>
      </c>
      <c r="B27" s="44"/>
      <c r="C27" s="63"/>
      <c r="D27" s="569" t="s">
        <v>152</v>
      </c>
      <c r="E27" s="575"/>
      <c r="F27" s="575" t="s">
        <v>102</v>
      </c>
      <c r="G27" s="575"/>
      <c r="H27" s="575" t="s">
        <v>201</v>
      </c>
      <c r="I27" s="575"/>
      <c r="J27" s="575" t="s">
        <v>202</v>
      </c>
      <c r="K27" s="575"/>
      <c r="L27" s="575" t="s">
        <v>129</v>
      </c>
      <c r="M27" s="575"/>
      <c r="N27" s="575"/>
      <c r="O27" s="575"/>
      <c r="P27" s="575"/>
      <c r="Q27" s="575"/>
      <c r="R27" s="619"/>
      <c r="S27" s="192" t="s">
        <v>73</v>
      </c>
      <c r="T27" s="213"/>
      <c r="U27" s="231" t="s">
        <v>2</v>
      </c>
      <c r="V27" s="213"/>
    </row>
    <row r="28" spans="1:26" ht="18" customHeight="1">
      <c r="A28" s="16"/>
      <c r="B28" s="45"/>
      <c r="C28" s="64"/>
      <c r="D28" s="570"/>
      <c r="E28" s="576"/>
      <c r="F28" s="576"/>
      <c r="G28" s="576"/>
      <c r="H28" s="576"/>
      <c r="I28" s="576"/>
      <c r="J28" s="576"/>
      <c r="K28" s="576"/>
      <c r="L28" s="576"/>
      <c r="M28" s="576"/>
      <c r="N28" s="576"/>
      <c r="O28" s="576"/>
      <c r="P28" s="576"/>
      <c r="Q28" s="576"/>
      <c r="R28" s="620"/>
      <c r="S28" s="626"/>
      <c r="T28" s="631"/>
      <c r="U28" s="637"/>
      <c r="V28" s="631"/>
    </row>
    <row r="29" spans="1:26" ht="18" customHeight="1">
      <c r="A29" s="557" t="s">
        <v>62</v>
      </c>
      <c r="B29" s="561" t="str">
        <f>A23</f>
        <v>7年9月</v>
      </c>
      <c r="C29" s="563"/>
      <c r="D29" s="80">
        <v>4</v>
      </c>
      <c r="E29" s="93"/>
      <c r="F29" s="93">
        <v>12</v>
      </c>
      <c r="G29" s="93"/>
      <c r="H29" s="93">
        <v>12</v>
      </c>
      <c r="I29" s="93"/>
      <c r="J29" s="93">
        <v>9</v>
      </c>
      <c r="K29" s="93"/>
      <c r="L29" s="93">
        <v>9</v>
      </c>
      <c r="M29" s="93"/>
      <c r="N29" s="93"/>
      <c r="O29" s="93"/>
      <c r="P29" s="93"/>
      <c r="Q29" s="93"/>
      <c r="R29" s="175"/>
      <c r="S29" s="194">
        <f t="shared" ref="S29:S34" si="0">IF(SUM(D29:R29)=0,"",SUM(D29:R29))</f>
        <v>46</v>
      </c>
      <c r="T29" s="215"/>
      <c r="U29" s="638">
        <f>IF(SUM(S29:T34)=0,"",SUM(S29:T34))</f>
        <v>242</v>
      </c>
      <c r="V29" s="650"/>
    </row>
    <row r="30" spans="1:26" ht="18" customHeight="1">
      <c r="A30" s="17"/>
      <c r="B30" s="47" t="str">
        <f>D23</f>
        <v>10月</v>
      </c>
      <c r="C30" s="66"/>
      <c r="D30" s="81">
        <v>3</v>
      </c>
      <c r="E30" s="94"/>
      <c r="F30" s="94">
        <v>4</v>
      </c>
      <c r="G30" s="94"/>
      <c r="H30" s="94">
        <v>3</v>
      </c>
      <c r="I30" s="94"/>
      <c r="J30" s="94">
        <v>4</v>
      </c>
      <c r="K30" s="94"/>
      <c r="L30" s="94">
        <v>4</v>
      </c>
      <c r="M30" s="94"/>
      <c r="N30" s="94"/>
      <c r="O30" s="94"/>
      <c r="P30" s="94"/>
      <c r="Q30" s="94"/>
      <c r="R30" s="176"/>
      <c r="S30" s="195">
        <f t="shared" si="0"/>
        <v>18</v>
      </c>
      <c r="T30" s="216"/>
      <c r="U30" s="233"/>
      <c r="V30" s="254"/>
    </row>
    <row r="31" spans="1:26" ht="18" customHeight="1">
      <c r="A31" s="17"/>
      <c r="B31" s="47" t="str">
        <f>G23</f>
        <v>11月</v>
      </c>
      <c r="C31" s="66"/>
      <c r="D31" s="81">
        <v>8</v>
      </c>
      <c r="E31" s="94"/>
      <c r="F31" s="94">
        <v>8</v>
      </c>
      <c r="G31" s="94"/>
      <c r="H31" s="94">
        <v>8</v>
      </c>
      <c r="I31" s="94"/>
      <c r="J31" s="94">
        <v>7</v>
      </c>
      <c r="K31" s="94"/>
      <c r="L31" s="94">
        <v>9</v>
      </c>
      <c r="M31" s="94"/>
      <c r="N31" s="94"/>
      <c r="O31" s="94"/>
      <c r="P31" s="94"/>
      <c r="Q31" s="94"/>
      <c r="R31" s="176"/>
      <c r="S31" s="195">
        <f t="shared" si="0"/>
        <v>40</v>
      </c>
      <c r="T31" s="216"/>
      <c r="U31" s="233"/>
      <c r="V31" s="254"/>
    </row>
    <row r="32" spans="1:26" ht="18" customHeight="1">
      <c r="A32" s="17"/>
      <c r="B32" s="47" t="str">
        <f>J23</f>
        <v>12月</v>
      </c>
      <c r="C32" s="66"/>
      <c r="D32" s="81">
        <v>4</v>
      </c>
      <c r="E32" s="94"/>
      <c r="F32" s="94">
        <v>12</v>
      </c>
      <c r="G32" s="94"/>
      <c r="H32" s="94">
        <v>12</v>
      </c>
      <c r="I32" s="94"/>
      <c r="J32" s="94">
        <v>9</v>
      </c>
      <c r="K32" s="94"/>
      <c r="L32" s="94">
        <v>9</v>
      </c>
      <c r="M32" s="94"/>
      <c r="N32" s="94"/>
      <c r="O32" s="94"/>
      <c r="P32" s="94"/>
      <c r="Q32" s="94"/>
      <c r="R32" s="176"/>
      <c r="S32" s="195">
        <f t="shared" si="0"/>
        <v>46</v>
      </c>
      <c r="T32" s="216"/>
      <c r="U32" s="233"/>
      <c r="V32" s="254"/>
    </row>
    <row r="33" spans="1:22" ht="18" customHeight="1">
      <c r="A33" s="17"/>
      <c r="B33" s="47" t="str">
        <f>M23</f>
        <v>8年1月</v>
      </c>
      <c r="C33" s="66"/>
      <c r="D33" s="81">
        <v>6</v>
      </c>
      <c r="E33" s="94"/>
      <c r="F33" s="94">
        <v>10</v>
      </c>
      <c r="G33" s="94"/>
      <c r="H33" s="94">
        <v>12</v>
      </c>
      <c r="I33" s="94"/>
      <c r="J33" s="94">
        <v>13</v>
      </c>
      <c r="K33" s="94"/>
      <c r="L33" s="94">
        <v>8</v>
      </c>
      <c r="M33" s="94"/>
      <c r="N33" s="94"/>
      <c r="O33" s="94"/>
      <c r="P33" s="94"/>
      <c r="Q33" s="94"/>
      <c r="R33" s="176"/>
      <c r="S33" s="195">
        <f t="shared" si="0"/>
        <v>49</v>
      </c>
      <c r="T33" s="216"/>
      <c r="U33" s="233"/>
      <c r="V33" s="254"/>
    </row>
    <row r="34" spans="1:22" ht="18" customHeight="1">
      <c r="A34" s="18"/>
      <c r="B34" s="48" t="str">
        <f>Q23</f>
        <v>2月</v>
      </c>
      <c r="C34" s="67"/>
      <c r="D34" s="84">
        <v>4</v>
      </c>
      <c r="E34" s="97"/>
      <c r="F34" s="97">
        <v>11</v>
      </c>
      <c r="G34" s="97"/>
      <c r="H34" s="97">
        <v>9</v>
      </c>
      <c r="I34" s="97"/>
      <c r="J34" s="97">
        <v>9</v>
      </c>
      <c r="K34" s="97"/>
      <c r="L34" s="97">
        <v>10</v>
      </c>
      <c r="M34" s="97"/>
      <c r="N34" s="97"/>
      <c r="O34" s="97"/>
      <c r="P34" s="97"/>
      <c r="Q34" s="97"/>
      <c r="R34" s="177"/>
      <c r="S34" s="198">
        <f t="shared" si="0"/>
        <v>43</v>
      </c>
      <c r="T34" s="219"/>
      <c r="U34" s="234"/>
      <c r="V34" s="255"/>
    </row>
    <row r="35" spans="1:22" ht="18" customHeight="1">
      <c r="A35" s="15" t="s">
        <v>51</v>
      </c>
      <c r="B35" s="44"/>
      <c r="C35" s="63"/>
      <c r="D35" s="82" t="s">
        <v>161</v>
      </c>
      <c r="E35" s="95"/>
      <c r="F35" s="111" t="s">
        <v>188</v>
      </c>
      <c r="G35" s="95"/>
      <c r="H35" s="111" t="s">
        <v>4</v>
      </c>
      <c r="I35" s="95"/>
      <c r="J35" s="111"/>
      <c r="K35" s="95"/>
      <c r="L35" s="111"/>
      <c r="M35" s="95"/>
      <c r="N35" s="111"/>
      <c r="O35" s="82"/>
      <c r="P35" s="95"/>
      <c r="Q35" s="111"/>
      <c r="R35" s="82"/>
      <c r="S35" s="196" t="s">
        <v>73</v>
      </c>
      <c r="T35" s="217"/>
      <c r="U35" s="235" t="s">
        <v>2</v>
      </c>
      <c r="V35" s="217"/>
    </row>
    <row r="36" spans="1:22" ht="18" customHeight="1">
      <c r="A36" s="16"/>
      <c r="B36" s="45"/>
      <c r="C36" s="64"/>
      <c r="D36" s="571"/>
      <c r="E36" s="577"/>
      <c r="F36" s="582"/>
      <c r="G36" s="577"/>
      <c r="H36" s="582"/>
      <c r="I36" s="577"/>
      <c r="J36" s="582"/>
      <c r="K36" s="577"/>
      <c r="L36" s="582"/>
      <c r="M36" s="577"/>
      <c r="N36" s="582"/>
      <c r="O36" s="571"/>
      <c r="P36" s="577"/>
      <c r="Q36" s="582"/>
      <c r="R36" s="571"/>
      <c r="S36" s="627"/>
      <c r="T36" s="632"/>
      <c r="U36" s="639"/>
      <c r="V36" s="632"/>
    </row>
    <row r="37" spans="1:22" ht="18" customHeight="1">
      <c r="A37" s="558" t="s">
        <v>62</v>
      </c>
      <c r="B37" s="561" t="str">
        <f>B29</f>
        <v>7年9月</v>
      </c>
      <c r="C37" s="563"/>
      <c r="D37" s="80">
        <v>1</v>
      </c>
      <c r="E37" s="93"/>
      <c r="F37" s="93">
        <v>2</v>
      </c>
      <c r="G37" s="93"/>
      <c r="H37" s="93">
        <v>1</v>
      </c>
      <c r="I37" s="93"/>
      <c r="J37" s="93"/>
      <c r="K37" s="93"/>
      <c r="L37" s="93"/>
      <c r="M37" s="93"/>
      <c r="N37" s="93"/>
      <c r="O37" s="93"/>
      <c r="P37" s="93"/>
      <c r="Q37" s="93"/>
      <c r="R37" s="175"/>
      <c r="S37" s="194">
        <f t="shared" ref="S37:S42" si="1">IF(SUM(D37:R37)=0,"",SUM(D37:R37))</f>
        <v>4</v>
      </c>
      <c r="T37" s="215"/>
      <c r="U37" s="638">
        <f>IF(SUM(S37:T42)=0,"",SUM(S37:T42))</f>
        <v>23</v>
      </c>
      <c r="V37" s="650"/>
    </row>
    <row r="38" spans="1:22" ht="18" customHeight="1">
      <c r="A38" s="20"/>
      <c r="B38" s="47" t="str">
        <f>D23</f>
        <v>10月</v>
      </c>
      <c r="C38" s="66"/>
      <c r="D38" s="81">
        <v>1</v>
      </c>
      <c r="E38" s="94"/>
      <c r="F38" s="94">
        <v>2</v>
      </c>
      <c r="G38" s="94"/>
      <c r="H38" s="94">
        <v>0</v>
      </c>
      <c r="I38" s="94"/>
      <c r="J38" s="94"/>
      <c r="K38" s="94"/>
      <c r="L38" s="94"/>
      <c r="M38" s="94"/>
      <c r="N38" s="94"/>
      <c r="O38" s="94"/>
      <c r="P38" s="94"/>
      <c r="Q38" s="94"/>
      <c r="R38" s="176"/>
      <c r="S38" s="195">
        <f t="shared" si="1"/>
        <v>3</v>
      </c>
      <c r="T38" s="216"/>
      <c r="U38" s="233"/>
      <c r="V38" s="254"/>
    </row>
    <row r="39" spans="1:22" ht="18" customHeight="1">
      <c r="A39" s="20"/>
      <c r="B39" s="47" t="str">
        <f>G23</f>
        <v>11月</v>
      </c>
      <c r="C39" s="66"/>
      <c r="D39" s="81">
        <v>0</v>
      </c>
      <c r="E39" s="94"/>
      <c r="F39" s="94">
        <v>4</v>
      </c>
      <c r="G39" s="94"/>
      <c r="H39" s="94">
        <v>0</v>
      </c>
      <c r="I39" s="94"/>
      <c r="J39" s="94"/>
      <c r="K39" s="94"/>
      <c r="L39" s="94"/>
      <c r="M39" s="94"/>
      <c r="N39" s="94"/>
      <c r="O39" s="94"/>
      <c r="P39" s="94"/>
      <c r="Q39" s="94"/>
      <c r="R39" s="176"/>
      <c r="S39" s="195">
        <f t="shared" si="1"/>
        <v>4</v>
      </c>
      <c r="T39" s="216"/>
      <c r="U39" s="233"/>
      <c r="V39" s="254"/>
    </row>
    <row r="40" spans="1:22" ht="18" customHeight="1">
      <c r="A40" s="20"/>
      <c r="B40" s="47" t="str">
        <f>J23</f>
        <v>12月</v>
      </c>
      <c r="C40" s="66"/>
      <c r="D40" s="81">
        <v>1</v>
      </c>
      <c r="E40" s="94"/>
      <c r="F40" s="94">
        <v>2</v>
      </c>
      <c r="G40" s="94"/>
      <c r="H40" s="94">
        <v>1</v>
      </c>
      <c r="I40" s="94"/>
      <c r="J40" s="94"/>
      <c r="K40" s="94"/>
      <c r="L40" s="94"/>
      <c r="M40" s="94"/>
      <c r="N40" s="94"/>
      <c r="O40" s="94"/>
      <c r="P40" s="94"/>
      <c r="Q40" s="94"/>
      <c r="R40" s="176"/>
      <c r="S40" s="195">
        <f t="shared" si="1"/>
        <v>4</v>
      </c>
      <c r="T40" s="216"/>
      <c r="U40" s="233"/>
      <c r="V40" s="254"/>
    </row>
    <row r="41" spans="1:22" ht="18" customHeight="1">
      <c r="A41" s="20"/>
      <c r="B41" s="47" t="str">
        <f>M23</f>
        <v>8年1月</v>
      </c>
      <c r="C41" s="66"/>
      <c r="D41" s="81">
        <v>2</v>
      </c>
      <c r="E41" s="94"/>
      <c r="F41" s="94">
        <v>1</v>
      </c>
      <c r="G41" s="94"/>
      <c r="H41" s="94">
        <v>0</v>
      </c>
      <c r="I41" s="94"/>
      <c r="J41" s="94"/>
      <c r="K41" s="94"/>
      <c r="L41" s="94"/>
      <c r="M41" s="94"/>
      <c r="N41" s="94"/>
      <c r="O41" s="94"/>
      <c r="P41" s="94"/>
      <c r="Q41" s="94"/>
      <c r="R41" s="176"/>
      <c r="S41" s="195">
        <f t="shared" si="1"/>
        <v>3</v>
      </c>
      <c r="T41" s="216"/>
      <c r="U41" s="233"/>
      <c r="V41" s="254"/>
    </row>
    <row r="42" spans="1:22" ht="18" customHeight="1">
      <c r="A42" s="21"/>
      <c r="B42" s="48" t="str">
        <f>Q23</f>
        <v>2月</v>
      </c>
      <c r="C42" s="67"/>
      <c r="D42" s="84">
        <v>0</v>
      </c>
      <c r="E42" s="97"/>
      <c r="F42" s="97">
        <v>2</v>
      </c>
      <c r="G42" s="97"/>
      <c r="H42" s="97">
        <v>3</v>
      </c>
      <c r="I42" s="97"/>
      <c r="J42" s="97"/>
      <c r="K42" s="97"/>
      <c r="L42" s="97"/>
      <c r="M42" s="97"/>
      <c r="N42" s="97"/>
      <c r="O42" s="97"/>
      <c r="P42" s="97"/>
      <c r="Q42" s="97"/>
      <c r="R42" s="177"/>
      <c r="S42" s="198">
        <f t="shared" si="1"/>
        <v>5</v>
      </c>
      <c r="T42" s="219"/>
      <c r="U42" s="234"/>
      <c r="V42" s="255"/>
    </row>
    <row r="43" spans="1:22" ht="18" customHeight="1">
      <c r="A43" s="22"/>
      <c r="B43" s="22"/>
      <c r="C43" s="22"/>
      <c r="D43" s="22"/>
      <c r="E43" s="22"/>
      <c r="F43" s="22"/>
      <c r="G43" s="22"/>
      <c r="H43" s="22"/>
      <c r="I43" s="22"/>
      <c r="J43" s="22"/>
      <c r="K43" s="22"/>
      <c r="L43" s="22"/>
      <c r="M43" s="22"/>
      <c r="N43" s="22"/>
      <c r="O43" s="22"/>
      <c r="P43" s="22"/>
      <c r="Q43" s="22"/>
      <c r="R43" s="178"/>
      <c r="S43" s="628" t="s">
        <v>15</v>
      </c>
      <c r="T43" s="633"/>
      <c r="U43" s="640">
        <f>IF(SUM(S27:T42)=0,"",SUM(S27:T42))</f>
        <v>265</v>
      </c>
      <c r="V43" s="256"/>
    </row>
    <row r="44" spans="1:22" ht="18" customHeight="1">
      <c r="A44" s="23" t="s">
        <v>52</v>
      </c>
      <c r="B44" s="23"/>
      <c r="C44" s="23"/>
      <c r="D44" s="23"/>
      <c r="E44" s="23"/>
      <c r="F44" s="23"/>
      <c r="G44" s="23"/>
      <c r="H44" s="23"/>
      <c r="I44" s="23"/>
      <c r="J44" s="23"/>
      <c r="K44" s="23"/>
      <c r="L44" s="23"/>
      <c r="M44" s="23"/>
      <c r="N44" s="23"/>
      <c r="O44" s="23"/>
      <c r="P44" s="23"/>
      <c r="Q44" s="23"/>
      <c r="R44" s="23"/>
      <c r="S44" s="23"/>
      <c r="T44" s="23"/>
      <c r="U44" s="238"/>
      <c r="V44" s="238"/>
    </row>
    <row r="45" spans="1:22" ht="10.5" customHeight="1">
      <c r="A45" s="559"/>
      <c r="B45" s="559"/>
      <c r="C45" s="559"/>
      <c r="D45" s="559"/>
      <c r="E45" s="559"/>
      <c r="F45" s="559"/>
      <c r="G45" s="559"/>
      <c r="H45" s="559"/>
      <c r="I45" s="559"/>
      <c r="J45" s="559"/>
      <c r="K45" s="559"/>
      <c r="L45" s="559"/>
      <c r="M45" s="559"/>
      <c r="N45" s="559"/>
      <c r="O45" s="559"/>
      <c r="P45" s="559"/>
      <c r="Q45" s="559"/>
      <c r="R45" s="559"/>
      <c r="S45" s="240"/>
      <c r="T45" s="240"/>
      <c r="U45" s="238"/>
      <c r="V45" s="238"/>
    </row>
    <row r="46" spans="1:22" ht="18.75" customHeight="1">
      <c r="A46" s="12" t="s">
        <v>40</v>
      </c>
      <c r="B46" s="12"/>
      <c r="C46" s="12"/>
      <c r="D46" s="12"/>
      <c r="E46" s="12"/>
      <c r="F46" s="12"/>
      <c r="G46" s="12"/>
      <c r="H46" s="12"/>
      <c r="I46" s="12"/>
      <c r="J46" s="12"/>
      <c r="K46" s="12"/>
      <c r="L46" s="12"/>
      <c r="M46" s="12"/>
      <c r="N46" s="12"/>
      <c r="O46" s="12"/>
      <c r="P46" s="12"/>
      <c r="Q46" s="12"/>
      <c r="R46" s="12"/>
      <c r="S46" s="12"/>
      <c r="T46" s="210" t="s">
        <v>74</v>
      </c>
      <c r="U46" s="210"/>
      <c r="V46" s="210"/>
    </row>
    <row r="47" spans="1:22" ht="18.75" customHeight="1">
      <c r="A47" s="560" t="s">
        <v>41</v>
      </c>
      <c r="B47" s="562"/>
      <c r="C47" s="562"/>
      <c r="D47" s="562"/>
      <c r="E47" s="562"/>
      <c r="F47" s="560" t="str">
        <f>$A$23</f>
        <v>7年9月</v>
      </c>
      <c r="G47" s="239"/>
      <c r="H47" s="98" t="str">
        <f>$D$23</f>
        <v>10月</v>
      </c>
      <c r="I47" s="239"/>
      <c r="J47" s="98" t="str">
        <f>$G$23</f>
        <v>11月</v>
      </c>
      <c r="K47" s="239"/>
      <c r="L47" s="98" t="str">
        <f>$J$23</f>
        <v>12月</v>
      </c>
      <c r="M47" s="239"/>
      <c r="N47" s="98" t="str">
        <f>$M$23</f>
        <v>8年1月</v>
      </c>
      <c r="O47" s="562"/>
      <c r="P47" s="239"/>
      <c r="Q47" s="98" t="str">
        <f>$Q$23</f>
        <v>2月</v>
      </c>
      <c r="R47" s="621"/>
      <c r="S47" s="560" t="s">
        <v>2</v>
      </c>
      <c r="T47" s="621"/>
      <c r="U47" s="562" t="s">
        <v>5</v>
      </c>
      <c r="V47" s="621"/>
    </row>
    <row r="48" spans="1:22" ht="18.75" customHeight="1">
      <c r="A48" s="25" t="s">
        <v>59</v>
      </c>
      <c r="B48" s="49"/>
      <c r="C48" s="49"/>
      <c r="D48" s="49"/>
      <c r="E48" s="49"/>
      <c r="F48" s="583">
        <v>24</v>
      </c>
      <c r="G48" s="593"/>
      <c r="H48" s="603">
        <v>12</v>
      </c>
      <c r="I48" s="603"/>
      <c r="J48" s="603">
        <v>22</v>
      </c>
      <c r="K48" s="603"/>
      <c r="L48" s="603">
        <v>24</v>
      </c>
      <c r="M48" s="603"/>
      <c r="N48" s="603">
        <v>19</v>
      </c>
      <c r="O48" s="603"/>
      <c r="P48" s="603"/>
      <c r="Q48" s="603">
        <v>21</v>
      </c>
      <c r="R48" s="622"/>
      <c r="S48" s="200" t="s">
        <v>86</v>
      </c>
      <c r="T48" s="221"/>
      <c r="U48" s="240" t="s">
        <v>88</v>
      </c>
      <c r="V48" s="257"/>
    </row>
    <row r="49" spans="1:22" ht="18.75" customHeight="1">
      <c r="A49" s="26"/>
      <c r="B49" s="50"/>
      <c r="C49" s="50"/>
      <c r="D49" s="50"/>
      <c r="E49" s="50"/>
      <c r="F49" s="584"/>
      <c r="G49" s="594"/>
      <c r="H49" s="594"/>
      <c r="I49" s="594"/>
      <c r="J49" s="594"/>
      <c r="K49" s="594"/>
      <c r="L49" s="594"/>
      <c r="M49" s="594"/>
      <c r="N49" s="594"/>
      <c r="O49" s="594"/>
      <c r="P49" s="594"/>
      <c r="Q49" s="594"/>
      <c r="R49" s="623"/>
      <c r="S49" s="201">
        <f>IF(SUM(F48:R49)=0,"",SUM(F48:R49))</f>
        <v>122</v>
      </c>
      <c r="T49" s="222"/>
      <c r="U49" s="240"/>
      <c r="V49" s="257"/>
    </row>
    <row r="50" spans="1:22" ht="18.75" customHeight="1">
      <c r="A50" s="27" t="s">
        <v>81</v>
      </c>
      <c r="B50" s="51"/>
      <c r="C50" s="51"/>
      <c r="D50" s="51"/>
      <c r="E50" s="51"/>
      <c r="F50" s="584">
        <v>23</v>
      </c>
      <c r="G50" s="594"/>
      <c r="H50" s="594">
        <v>12</v>
      </c>
      <c r="I50" s="594"/>
      <c r="J50" s="594">
        <v>21</v>
      </c>
      <c r="K50" s="594"/>
      <c r="L50" s="594">
        <v>23</v>
      </c>
      <c r="M50" s="594"/>
      <c r="N50" s="594">
        <v>19</v>
      </c>
      <c r="O50" s="594"/>
      <c r="P50" s="594"/>
      <c r="Q50" s="594">
        <v>20</v>
      </c>
      <c r="R50" s="623"/>
      <c r="S50" s="202" t="s">
        <v>82</v>
      </c>
      <c r="T50" s="223"/>
      <c r="U50" s="241">
        <f>IF(S49="","",ROUNDDOWN(S51/S49,3))</f>
        <v>0.96699999999999997</v>
      </c>
      <c r="V50" s="258"/>
    </row>
    <row r="51" spans="1:22" ht="18.75" customHeight="1">
      <c r="A51" s="9"/>
      <c r="B51" s="40"/>
      <c r="C51" s="40"/>
      <c r="D51" s="40"/>
      <c r="E51" s="40"/>
      <c r="F51" s="585"/>
      <c r="G51" s="595"/>
      <c r="H51" s="595"/>
      <c r="I51" s="595"/>
      <c r="J51" s="595"/>
      <c r="K51" s="595"/>
      <c r="L51" s="595"/>
      <c r="M51" s="595"/>
      <c r="N51" s="595"/>
      <c r="O51" s="595"/>
      <c r="P51" s="595"/>
      <c r="Q51" s="595"/>
      <c r="R51" s="624"/>
      <c r="S51" s="203">
        <f>IF(SUM(F50:R51)=0,"",SUM(F50:R51))</f>
        <v>118</v>
      </c>
      <c r="T51" s="224"/>
      <c r="U51" s="242"/>
      <c r="V51" s="259"/>
    </row>
    <row r="52" spans="1:22" ht="18" customHeight="1">
      <c r="A52" s="34"/>
    </row>
    <row r="53" spans="1:22" ht="27" customHeight="1">
      <c r="A53" s="29" t="s">
        <v>89</v>
      </c>
      <c r="B53" s="52"/>
      <c r="C53" s="52"/>
      <c r="D53" s="52"/>
      <c r="E53" s="99"/>
      <c r="F53" s="586" t="s">
        <v>100</v>
      </c>
      <c r="G53" s="596"/>
      <c r="H53" s="596"/>
      <c r="I53" s="596"/>
      <c r="J53" s="596"/>
      <c r="K53" s="596"/>
      <c r="L53" s="596"/>
      <c r="M53" s="610"/>
      <c r="N53" s="163" t="s">
        <v>7</v>
      </c>
      <c r="O53" s="168"/>
      <c r="P53" s="170"/>
      <c r="Q53" s="618" t="s">
        <v>87</v>
      </c>
      <c r="R53" s="596"/>
      <c r="S53" s="596"/>
      <c r="T53" s="596"/>
      <c r="U53" s="596"/>
      <c r="V53" s="651"/>
    </row>
    <row r="54" spans="1:22" ht="27" customHeight="1">
      <c r="A54" s="30" t="s">
        <v>92</v>
      </c>
      <c r="B54" s="53"/>
      <c r="C54" s="53"/>
      <c r="D54" s="53"/>
      <c r="E54" s="100"/>
      <c r="F54" s="587" t="s">
        <v>35</v>
      </c>
      <c r="G54" s="597"/>
      <c r="H54" s="597"/>
      <c r="I54" s="597"/>
      <c r="J54" s="597"/>
      <c r="K54" s="597"/>
      <c r="L54" s="597"/>
      <c r="M54" s="597"/>
      <c r="N54" s="597"/>
      <c r="O54" s="597"/>
      <c r="P54" s="597"/>
      <c r="Q54" s="597"/>
      <c r="R54" s="597"/>
      <c r="S54" s="597"/>
      <c r="T54" s="597"/>
      <c r="U54" s="597"/>
      <c r="V54" s="652"/>
    </row>
    <row r="55" spans="1:22" ht="9" customHeight="1">
      <c r="A55" s="27" t="s">
        <v>91</v>
      </c>
      <c r="B55" s="51"/>
      <c r="C55" s="51"/>
      <c r="D55" s="51"/>
      <c r="E55" s="101"/>
      <c r="F55" s="121" t="s">
        <v>16</v>
      </c>
      <c r="G55" s="135"/>
      <c r="H55" s="135"/>
      <c r="I55" s="135"/>
      <c r="J55" s="135"/>
      <c r="K55" s="135"/>
      <c r="L55" s="135"/>
      <c r="M55" s="154"/>
      <c r="N55" s="121" t="s">
        <v>93</v>
      </c>
      <c r="O55" s="121"/>
      <c r="P55" s="121"/>
      <c r="Q55" s="121"/>
      <c r="R55" s="121"/>
      <c r="S55" s="121"/>
      <c r="T55" s="121"/>
      <c r="U55" s="121"/>
      <c r="V55" s="267"/>
    </row>
    <row r="56" spans="1:22" ht="18" customHeight="1">
      <c r="A56" s="25"/>
      <c r="B56" s="49"/>
      <c r="C56" s="49"/>
      <c r="D56" s="49"/>
      <c r="E56" s="102"/>
      <c r="F56" s="588" t="s">
        <v>103</v>
      </c>
      <c r="G56" s="598"/>
      <c r="H56" s="598"/>
      <c r="I56" s="598"/>
      <c r="J56" s="598"/>
      <c r="K56" s="598"/>
      <c r="L56" s="598"/>
      <c r="M56" s="611"/>
      <c r="N56" s="615" t="s">
        <v>35</v>
      </c>
      <c r="O56" s="615"/>
      <c r="P56" s="615"/>
      <c r="Q56" s="615"/>
      <c r="R56" s="615"/>
      <c r="S56" s="615"/>
      <c r="T56" s="615"/>
      <c r="U56" s="615"/>
      <c r="V56" s="653"/>
    </row>
    <row r="57" spans="1:22" ht="27" customHeight="1">
      <c r="A57" s="9"/>
      <c r="B57" s="40"/>
      <c r="C57" s="40"/>
      <c r="D57" s="40"/>
      <c r="E57" s="61"/>
      <c r="F57" s="589" t="s">
        <v>120</v>
      </c>
      <c r="G57" s="599"/>
      <c r="H57" s="599"/>
      <c r="I57" s="599"/>
      <c r="J57" s="599"/>
      <c r="K57" s="599"/>
      <c r="L57" s="599"/>
      <c r="M57" s="612"/>
      <c r="N57" s="616" t="s">
        <v>35</v>
      </c>
      <c r="O57" s="616"/>
      <c r="P57" s="616"/>
      <c r="Q57" s="616"/>
      <c r="R57" s="616"/>
      <c r="S57" s="616"/>
      <c r="T57" s="616"/>
      <c r="U57" s="616"/>
      <c r="V57" s="654"/>
    </row>
    <row r="58" spans="1:22" ht="18.75" customHeight="1">
      <c r="A58" s="158" t="s">
        <v>29</v>
      </c>
      <c r="B58" s="158"/>
      <c r="C58" s="158"/>
      <c r="D58" s="158"/>
      <c r="E58" s="158"/>
      <c r="F58" s="158"/>
      <c r="G58" s="158"/>
      <c r="H58" s="158"/>
      <c r="I58" s="158"/>
      <c r="J58" s="158"/>
      <c r="K58" s="158"/>
      <c r="L58" s="158"/>
      <c r="M58" s="158"/>
      <c r="N58" s="158"/>
      <c r="O58" s="158"/>
      <c r="P58" s="158"/>
      <c r="Q58" s="158"/>
      <c r="R58" s="158"/>
      <c r="S58" s="158"/>
      <c r="T58" s="158"/>
      <c r="U58" s="158"/>
      <c r="V58" s="158"/>
    </row>
    <row r="59" spans="1:22" ht="18" customHeight="1">
      <c r="A59" s="158"/>
      <c r="B59" s="158"/>
      <c r="C59" s="158"/>
      <c r="D59" s="158"/>
      <c r="E59" s="158"/>
      <c r="F59" s="158"/>
      <c r="G59" s="158"/>
      <c r="H59" s="158"/>
      <c r="I59" s="158"/>
      <c r="J59" s="158"/>
      <c r="K59" s="158"/>
      <c r="L59" s="158"/>
      <c r="M59" s="158"/>
      <c r="N59" s="158"/>
      <c r="O59" s="158"/>
      <c r="P59" s="158"/>
      <c r="Q59" s="158"/>
      <c r="R59" s="158"/>
      <c r="S59" s="158"/>
      <c r="T59" s="158"/>
      <c r="U59" s="158"/>
      <c r="V59" s="158"/>
    </row>
    <row r="60" spans="1:22" ht="18.75" customHeight="1">
      <c r="A60" s="31" t="s">
        <v>94</v>
      </c>
      <c r="B60" s="31"/>
      <c r="C60" s="31"/>
      <c r="D60" s="31"/>
      <c r="E60" s="31"/>
      <c r="F60" s="31"/>
      <c r="G60" s="31"/>
      <c r="H60" s="31"/>
      <c r="I60" s="31"/>
      <c r="J60" s="31"/>
      <c r="K60" s="31"/>
      <c r="L60" s="31"/>
      <c r="M60" s="31"/>
      <c r="N60" s="31"/>
      <c r="O60" s="31"/>
      <c r="P60" s="31"/>
      <c r="Q60" s="31"/>
      <c r="R60" s="31"/>
      <c r="S60" s="31"/>
      <c r="T60" s="210" t="s">
        <v>74</v>
      </c>
      <c r="U60" s="210"/>
      <c r="V60" s="210"/>
    </row>
    <row r="61" spans="1:22" ht="18.75" customHeight="1">
      <c r="A61" s="32" t="s">
        <v>41</v>
      </c>
      <c r="B61" s="54"/>
      <c r="C61" s="54"/>
      <c r="D61" s="54"/>
      <c r="E61" s="103"/>
      <c r="F61" s="13" t="str">
        <f>様式１!$A$23</f>
        <v>7年9月</v>
      </c>
      <c r="G61" s="42"/>
      <c r="H61" s="42" t="str">
        <f>様式１!$D$23</f>
        <v>10月</v>
      </c>
      <c r="I61" s="42"/>
      <c r="J61" s="42" t="str">
        <f>様式１!$G$23</f>
        <v>11月</v>
      </c>
      <c r="K61" s="42"/>
      <c r="L61" s="42" t="str">
        <f>様式１!$J$23</f>
        <v>12月</v>
      </c>
      <c r="M61" s="42"/>
      <c r="N61" s="42" t="str">
        <f>様式１!$M$23</f>
        <v>8年1月</v>
      </c>
      <c r="O61" s="42"/>
      <c r="P61" s="42"/>
      <c r="Q61" s="42" t="str">
        <f>様式１!$Q$23</f>
        <v>2月</v>
      </c>
      <c r="R61" s="182"/>
      <c r="S61" s="13" t="s">
        <v>2</v>
      </c>
      <c r="T61" s="182"/>
      <c r="U61" s="239" t="s">
        <v>5</v>
      </c>
      <c r="V61" s="182"/>
    </row>
    <row r="62" spans="1:22" ht="18.75" customHeight="1">
      <c r="A62" s="25" t="s">
        <v>59</v>
      </c>
      <c r="B62" s="49"/>
      <c r="C62" s="49"/>
      <c r="D62" s="49"/>
      <c r="E62" s="49"/>
      <c r="F62" s="113">
        <v>20</v>
      </c>
      <c r="G62" s="127"/>
      <c r="H62" s="138">
        <v>20</v>
      </c>
      <c r="I62" s="138"/>
      <c r="J62" s="138">
        <v>20</v>
      </c>
      <c r="K62" s="138"/>
      <c r="L62" s="138">
        <v>20</v>
      </c>
      <c r="M62" s="138"/>
      <c r="N62" s="138">
        <v>20</v>
      </c>
      <c r="O62" s="138"/>
      <c r="P62" s="138"/>
      <c r="Q62" s="138">
        <v>20</v>
      </c>
      <c r="R62" s="183"/>
      <c r="S62" s="200" t="s">
        <v>86</v>
      </c>
      <c r="T62" s="221"/>
      <c r="U62" s="240" t="s">
        <v>88</v>
      </c>
      <c r="V62" s="257"/>
    </row>
    <row r="63" spans="1:22" ht="18.75" customHeight="1">
      <c r="A63" s="26"/>
      <c r="B63" s="50"/>
      <c r="C63" s="50"/>
      <c r="D63" s="50"/>
      <c r="E63" s="50"/>
      <c r="F63" s="114"/>
      <c r="G63" s="128"/>
      <c r="H63" s="128"/>
      <c r="I63" s="128"/>
      <c r="J63" s="128"/>
      <c r="K63" s="128"/>
      <c r="L63" s="128"/>
      <c r="M63" s="128"/>
      <c r="N63" s="128"/>
      <c r="O63" s="128"/>
      <c r="P63" s="128"/>
      <c r="Q63" s="128"/>
      <c r="R63" s="184"/>
      <c r="S63" s="201">
        <f>IF(SUM(F62:R63)=0,"",SUM(F62:R63))</f>
        <v>120</v>
      </c>
      <c r="T63" s="222"/>
      <c r="U63" s="240"/>
      <c r="V63" s="257"/>
    </row>
    <row r="64" spans="1:22" ht="18.75" customHeight="1">
      <c r="A64" s="27" t="s">
        <v>81</v>
      </c>
      <c r="B64" s="51"/>
      <c r="C64" s="51"/>
      <c r="D64" s="51"/>
      <c r="E64" s="51"/>
      <c r="F64" s="114">
        <v>15</v>
      </c>
      <c r="G64" s="128"/>
      <c r="H64" s="128">
        <v>15</v>
      </c>
      <c r="I64" s="128"/>
      <c r="J64" s="128">
        <v>15</v>
      </c>
      <c r="K64" s="128"/>
      <c r="L64" s="128">
        <v>15</v>
      </c>
      <c r="M64" s="128"/>
      <c r="N64" s="128">
        <v>15</v>
      </c>
      <c r="O64" s="128"/>
      <c r="P64" s="128"/>
      <c r="Q64" s="128">
        <v>15</v>
      </c>
      <c r="R64" s="184"/>
      <c r="S64" s="202" t="s">
        <v>82</v>
      </c>
      <c r="T64" s="223"/>
      <c r="U64" s="241">
        <f>IF(S63="","",ROUNDDOWN(S65/S63,3))</f>
        <v>0.75</v>
      </c>
      <c r="V64" s="258"/>
    </row>
    <row r="65" spans="1:22" ht="18.75" customHeight="1">
      <c r="A65" s="9"/>
      <c r="B65" s="40"/>
      <c r="C65" s="40"/>
      <c r="D65" s="40"/>
      <c r="E65" s="40"/>
      <c r="F65" s="115"/>
      <c r="G65" s="129"/>
      <c r="H65" s="129"/>
      <c r="I65" s="129"/>
      <c r="J65" s="129"/>
      <c r="K65" s="129"/>
      <c r="L65" s="129"/>
      <c r="M65" s="129"/>
      <c r="N65" s="129"/>
      <c r="O65" s="129"/>
      <c r="P65" s="129"/>
      <c r="Q65" s="129"/>
      <c r="R65" s="185"/>
      <c r="S65" s="203">
        <f>IF(SUM(F64:R65)=0,"",SUM(F64:R65))</f>
        <v>90</v>
      </c>
      <c r="T65" s="224"/>
      <c r="U65" s="242"/>
      <c r="V65" s="259"/>
    </row>
    <row r="66" spans="1:22" ht="27.75" customHeight="1">
      <c r="A66" s="33" t="s">
        <v>96</v>
      </c>
      <c r="B66" s="49"/>
      <c r="C66" s="49"/>
      <c r="D66" s="49"/>
      <c r="E66" s="49"/>
      <c r="F66" s="49"/>
      <c r="G66" s="49"/>
      <c r="H66" s="49"/>
      <c r="I66" s="49"/>
      <c r="J66" s="49"/>
      <c r="K66" s="49"/>
      <c r="L66" s="49"/>
      <c r="M66" s="49"/>
      <c r="N66" s="49"/>
      <c r="O66" s="49"/>
      <c r="P66" s="49"/>
      <c r="Q66" s="49"/>
      <c r="R66" s="49"/>
      <c r="S66" s="49"/>
      <c r="T66" s="49"/>
      <c r="U66" s="49"/>
      <c r="V66" s="49"/>
    </row>
    <row r="67" spans="1:22" ht="15" customHeight="1">
      <c r="A67" s="34"/>
    </row>
    <row r="68" spans="1:22" ht="27" customHeight="1">
      <c r="A68" s="29" t="s">
        <v>89</v>
      </c>
      <c r="B68" s="52"/>
      <c r="C68" s="52"/>
      <c r="D68" s="52"/>
      <c r="E68" s="99"/>
      <c r="F68" s="116" t="s">
        <v>179</v>
      </c>
      <c r="G68" s="130"/>
      <c r="H68" s="130"/>
      <c r="I68" s="130"/>
      <c r="J68" s="130"/>
      <c r="K68" s="130"/>
      <c r="L68" s="130"/>
      <c r="M68" s="148"/>
      <c r="N68" s="160" t="s">
        <v>7</v>
      </c>
      <c r="O68" s="52"/>
      <c r="P68" s="169"/>
      <c r="Q68" s="618" t="s">
        <v>87</v>
      </c>
      <c r="R68" s="596"/>
      <c r="S68" s="596"/>
      <c r="T68" s="596"/>
      <c r="U68" s="596"/>
      <c r="V68" s="651"/>
    </row>
    <row r="69" spans="1:22" ht="27" customHeight="1">
      <c r="A69" s="30" t="s">
        <v>92</v>
      </c>
      <c r="B69" s="53"/>
      <c r="C69" s="53"/>
      <c r="D69" s="53"/>
      <c r="E69" s="100"/>
      <c r="F69" s="117" t="s">
        <v>35</v>
      </c>
      <c r="G69" s="131"/>
      <c r="H69" s="131"/>
      <c r="I69" s="131"/>
      <c r="J69" s="131"/>
      <c r="K69" s="131"/>
      <c r="L69" s="131"/>
      <c r="M69" s="131"/>
      <c r="N69" s="131"/>
      <c r="O69" s="131"/>
      <c r="P69" s="131"/>
      <c r="Q69" s="131"/>
      <c r="R69" s="131"/>
      <c r="S69" s="131"/>
      <c r="T69" s="131"/>
      <c r="U69" s="131"/>
      <c r="V69" s="261"/>
    </row>
    <row r="70" spans="1:22" ht="9" customHeight="1">
      <c r="A70" s="27" t="s">
        <v>91</v>
      </c>
      <c r="B70" s="51"/>
      <c r="C70" s="51"/>
      <c r="D70" s="51"/>
      <c r="E70" s="101"/>
      <c r="F70" s="118" t="s">
        <v>16</v>
      </c>
      <c r="G70" s="132"/>
      <c r="H70" s="132"/>
      <c r="I70" s="132"/>
      <c r="J70" s="132"/>
      <c r="K70" s="132"/>
      <c r="L70" s="132"/>
      <c r="M70" s="149"/>
      <c r="N70" s="118" t="s">
        <v>93</v>
      </c>
      <c r="O70" s="118"/>
      <c r="P70" s="118"/>
      <c r="Q70" s="118"/>
      <c r="R70" s="118"/>
      <c r="S70" s="118"/>
      <c r="T70" s="118"/>
      <c r="U70" s="118"/>
      <c r="V70" s="262"/>
    </row>
    <row r="71" spans="1:22" ht="18" customHeight="1">
      <c r="A71" s="25"/>
      <c r="B71" s="49"/>
      <c r="C71" s="49"/>
      <c r="D71" s="49"/>
      <c r="E71" s="102"/>
      <c r="F71" s="590" t="s">
        <v>181</v>
      </c>
      <c r="G71" s="600"/>
      <c r="H71" s="600"/>
      <c r="I71" s="600"/>
      <c r="J71" s="600"/>
      <c r="K71" s="600"/>
      <c r="L71" s="600"/>
      <c r="M71" s="613"/>
      <c r="N71" s="600" t="s">
        <v>35</v>
      </c>
      <c r="O71" s="600"/>
      <c r="P71" s="600"/>
      <c r="Q71" s="600"/>
      <c r="R71" s="600"/>
      <c r="S71" s="600"/>
      <c r="T71" s="600"/>
      <c r="U71" s="600"/>
      <c r="V71" s="655"/>
    </row>
    <row r="72" spans="1:22" ht="27" customHeight="1">
      <c r="A72" s="9"/>
      <c r="B72" s="40"/>
      <c r="C72" s="40"/>
      <c r="D72" s="40"/>
      <c r="E72" s="61"/>
      <c r="F72" s="591"/>
      <c r="G72" s="601"/>
      <c r="H72" s="601"/>
      <c r="I72" s="601"/>
      <c r="J72" s="601"/>
      <c r="K72" s="601"/>
      <c r="L72" s="601"/>
      <c r="M72" s="614"/>
      <c r="N72" s="617"/>
      <c r="O72" s="617"/>
      <c r="P72" s="617"/>
      <c r="Q72" s="617"/>
      <c r="R72" s="617"/>
      <c r="S72" s="617"/>
      <c r="T72" s="617"/>
      <c r="U72" s="617"/>
      <c r="V72" s="656"/>
    </row>
    <row r="73" spans="1:22" ht="18.75" customHeight="1">
      <c r="A73" s="3" t="s">
        <v>29</v>
      </c>
      <c r="B73" s="3"/>
      <c r="C73" s="3"/>
      <c r="D73" s="3"/>
      <c r="E73" s="3"/>
      <c r="F73" s="3"/>
      <c r="G73" s="3"/>
      <c r="H73" s="3"/>
      <c r="I73" s="3"/>
      <c r="J73" s="3"/>
      <c r="K73" s="3"/>
      <c r="L73" s="3"/>
      <c r="M73" s="3"/>
      <c r="N73" s="3"/>
      <c r="O73" s="3"/>
      <c r="P73" s="3"/>
      <c r="Q73" s="3"/>
      <c r="R73" s="3"/>
      <c r="S73" s="3"/>
      <c r="T73" s="3"/>
      <c r="U73" s="3"/>
      <c r="V73" s="3"/>
    </row>
    <row r="74" spans="1:22" ht="18" customHeight="1"/>
    <row r="75" spans="1:22" ht="18.75" customHeight="1">
      <c r="A75" s="31" t="s">
        <v>42</v>
      </c>
      <c r="B75" s="31"/>
      <c r="C75" s="31"/>
      <c r="D75" s="31"/>
      <c r="E75" s="31"/>
      <c r="F75" s="31"/>
      <c r="G75" s="31"/>
      <c r="H75" s="31"/>
      <c r="I75" s="31"/>
      <c r="J75" s="31"/>
      <c r="K75" s="31"/>
      <c r="L75" s="31"/>
      <c r="M75" s="31"/>
      <c r="N75" s="31"/>
      <c r="O75" s="31"/>
      <c r="P75" s="31"/>
      <c r="Q75" s="31"/>
      <c r="R75" s="31"/>
      <c r="S75" s="31"/>
      <c r="T75" s="210" t="s">
        <v>74</v>
      </c>
      <c r="U75" s="210"/>
      <c r="V75" s="210"/>
    </row>
    <row r="76" spans="1:22" ht="18.75" customHeight="1">
      <c r="A76" s="32" t="s">
        <v>41</v>
      </c>
      <c r="B76" s="54"/>
      <c r="C76" s="54"/>
      <c r="D76" s="54"/>
      <c r="E76" s="103"/>
      <c r="F76" s="13" t="str">
        <f>様式１!$A$23</f>
        <v>7年9月</v>
      </c>
      <c r="G76" s="42"/>
      <c r="H76" s="42" t="str">
        <f>様式１!$D$23</f>
        <v>10月</v>
      </c>
      <c r="I76" s="42"/>
      <c r="J76" s="42" t="str">
        <f>様式１!$G$23</f>
        <v>11月</v>
      </c>
      <c r="K76" s="42"/>
      <c r="L76" s="42" t="str">
        <f>様式１!$J$23</f>
        <v>12月</v>
      </c>
      <c r="M76" s="42"/>
      <c r="N76" s="42" t="str">
        <f>様式１!$M$23</f>
        <v>8年1月</v>
      </c>
      <c r="O76" s="42"/>
      <c r="P76" s="42"/>
      <c r="Q76" s="42" t="str">
        <f>様式１!$Q$23</f>
        <v>2月</v>
      </c>
      <c r="R76" s="182"/>
      <c r="S76" s="13" t="s">
        <v>2</v>
      </c>
      <c r="T76" s="182"/>
      <c r="U76" s="239" t="s">
        <v>5</v>
      </c>
      <c r="V76" s="182"/>
    </row>
    <row r="77" spans="1:22" ht="18.75" customHeight="1">
      <c r="A77" s="25" t="s">
        <v>59</v>
      </c>
      <c r="B77" s="49"/>
      <c r="C77" s="49"/>
      <c r="D77" s="49"/>
      <c r="E77" s="49"/>
      <c r="F77" s="113">
        <v>20</v>
      </c>
      <c r="G77" s="127"/>
      <c r="H77" s="138">
        <v>20</v>
      </c>
      <c r="I77" s="138"/>
      <c r="J77" s="138">
        <v>20</v>
      </c>
      <c r="K77" s="138"/>
      <c r="L77" s="138">
        <v>20</v>
      </c>
      <c r="M77" s="138"/>
      <c r="N77" s="138">
        <v>20</v>
      </c>
      <c r="O77" s="138"/>
      <c r="P77" s="138"/>
      <c r="Q77" s="138">
        <v>20</v>
      </c>
      <c r="R77" s="183"/>
      <c r="S77" s="200" t="s">
        <v>86</v>
      </c>
      <c r="T77" s="221"/>
      <c r="U77" s="240" t="s">
        <v>88</v>
      </c>
      <c r="V77" s="257"/>
    </row>
    <row r="78" spans="1:22" ht="18.75" customHeight="1">
      <c r="A78" s="26"/>
      <c r="B78" s="50"/>
      <c r="C78" s="50"/>
      <c r="D78" s="50"/>
      <c r="E78" s="50"/>
      <c r="F78" s="114"/>
      <c r="G78" s="128"/>
      <c r="H78" s="128"/>
      <c r="I78" s="128"/>
      <c r="J78" s="128"/>
      <c r="K78" s="128"/>
      <c r="L78" s="128"/>
      <c r="M78" s="128"/>
      <c r="N78" s="128"/>
      <c r="O78" s="128"/>
      <c r="P78" s="128"/>
      <c r="Q78" s="128"/>
      <c r="R78" s="184"/>
      <c r="S78" s="201">
        <f>IF(SUM(F77:R78)=0,"",SUM(F77:R78))</f>
        <v>120</v>
      </c>
      <c r="T78" s="222"/>
      <c r="U78" s="240"/>
      <c r="V78" s="257"/>
    </row>
    <row r="79" spans="1:22" ht="18.75" customHeight="1">
      <c r="A79" s="27" t="s">
        <v>81</v>
      </c>
      <c r="B79" s="51"/>
      <c r="C79" s="51"/>
      <c r="D79" s="51"/>
      <c r="E79" s="51"/>
      <c r="F79" s="114">
        <v>15</v>
      </c>
      <c r="G79" s="128"/>
      <c r="H79" s="128">
        <v>15</v>
      </c>
      <c r="I79" s="128"/>
      <c r="J79" s="128">
        <v>15</v>
      </c>
      <c r="K79" s="128"/>
      <c r="L79" s="128">
        <v>15</v>
      </c>
      <c r="M79" s="128"/>
      <c r="N79" s="128">
        <v>15</v>
      </c>
      <c r="O79" s="128"/>
      <c r="P79" s="128"/>
      <c r="Q79" s="128">
        <v>15</v>
      </c>
      <c r="R79" s="184"/>
      <c r="S79" s="202" t="s">
        <v>82</v>
      </c>
      <c r="T79" s="223"/>
      <c r="U79" s="241">
        <f>IF(S78="","",ROUNDDOWN(S80/S78,3))</f>
        <v>0.75</v>
      </c>
      <c r="V79" s="258"/>
    </row>
    <row r="80" spans="1:22" ht="18.75" customHeight="1">
      <c r="A80" s="9"/>
      <c r="B80" s="40"/>
      <c r="C80" s="40"/>
      <c r="D80" s="40"/>
      <c r="E80" s="40"/>
      <c r="F80" s="115"/>
      <c r="G80" s="129"/>
      <c r="H80" s="129"/>
      <c r="I80" s="129"/>
      <c r="J80" s="129"/>
      <c r="K80" s="129"/>
      <c r="L80" s="129"/>
      <c r="M80" s="129"/>
      <c r="N80" s="129"/>
      <c r="O80" s="129"/>
      <c r="P80" s="129"/>
      <c r="Q80" s="129"/>
      <c r="R80" s="185"/>
      <c r="S80" s="203">
        <f>IF(SUM(F79:R80)=0,"",SUM(F79:R80))</f>
        <v>90</v>
      </c>
      <c r="T80" s="224"/>
      <c r="U80" s="242"/>
      <c r="V80" s="259"/>
    </row>
    <row r="81" spans="1:24" ht="15" customHeight="1">
      <c r="A81" s="34"/>
    </row>
    <row r="82" spans="1:24" ht="27" customHeight="1">
      <c r="A82" s="29" t="s">
        <v>89</v>
      </c>
      <c r="B82" s="52"/>
      <c r="C82" s="52"/>
      <c r="D82" s="52"/>
      <c r="E82" s="99"/>
      <c r="F82" s="116" t="s">
        <v>169</v>
      </c>
      <c r="G82" s="130"/>
      <c r="H82" s="130"/>
      <c r="I82" s="130"/>
      <c r="J82" s="130"/>
      <c r="K82" s="130"/>
      <c r="L82" s="130"/>
      <c r="M82" s="148"/>
      <c r="N82" s="160" t="s">
        <v>7</v>
      </c>
      <c r="O82" s="52"/>
      <c r="P82" s="169"/>
      <c r="Q82" s="618" t="s">
        <v>87</v>
      </c>
      <c r="R82" s="596"/>
      <c r="S82" s="596"/>
      <c r="T82" s="596"/>
      <c r="U82" s="596"/>
      <c r="V82" s="651"/>
    </row>
    <row r="83" spans="1:24" ht="27" customHeight="1">
      <c r="A83" s="30" t="s">
        <v>92</v>
      </c>
      <c r="B83" s="53"/>
      <c r="C83" s="53"/>
      <c r="D83" s="53"/>
      <c r="E83" s="100"/>
      <c r="F83" s="117" t="s">
        <v>35</v>
      </c>
      <c r="G83" s="131"/>
      <c r="H83" s="131"/>
      <c r="I83" s="131"/>
      <c r="J83" s="131"/>
      <c r="K83" s="131"/>
      <c r="L83" s="131"/>
      <c r="M83" s="131"/>
      <c r="N83" s="131"/>
      <c r="O83" s="131"/>
      <c r="P83" s="131"/>
      <c r="Q83" s="131"/>
      <c r="R83" s="131"/>
      <c r="S83" s="131"/>
      <c r="T83" s="131"/>
      <c r="U83" s="131"/>
      <c r="V83" s="261"/>
    </row>
    <row r="84" spans="1:24" ht="9" customHeight="1">
      <c r="A84" s="27" t="s">
        <v>91</v>
      </c>
      <c r="B84" s="51"/>
      <c r="C84" s="51"/>
      <c r="D84" s="51"/>
      <c r="E84" s="101"/>
      <c r="F84" s="118" t="s">
        <v>16</v>
      </c>
      <c r="G84" s="132"/>
      <c r="H84" s="132"/>
      <c r="I84" s="132"/>
      <c r="J84" s="132"/>
      <c r="K84" s="132"/>
      <c r="L84" s="132"/>
      <c r="M84" s="149"/>
      <c r="N84" s="118" t="s">
        <v>93</v>
      </c>
      <c r="O84" s="118"/>
      <c r="P84" s="118"/>
      <c r="Q84" s="118"/>
      <c r="R84" s="118"/>
      <c r="S84" s="118"/>
      <c r="T84" s="118"/>
      <c r="U84" s="118"/>
      <c r="V84" s="262"/>
    </row>
    <row r="85" spans="1:24" ht="18" customHeight="1">
      <c r="A85" s="25"/>
      <c r="B85" s="49"/>
      <c r="C85" s="49"/>
      <c r="D85" s="49"/>
      <c r="E85" s="102"/>
      <c r="F85" s="590" t="s">
        <v>162</v>
      </c>
      <c r="G85" s="600"/>
      <c r="H85" s="600"/>
      <c r="I85" s="600"/>
      <c r="J85" s="600"/>
      <c r="K85" s="600"/>
      <c r="L85" s="600"/>
      <c r="M85" s="613"/>
      <c r="N85" s="600" t="s">
        <v>35</v>
      </c>
      <c r="O85" s="600"/>
      <c r="P85" s="600"/>
      <c r="Q85" s="600"/>
      <c r="R85" s="600"/>
      <c r="S85" s="600"/>
      <c r="T85" s="600"/>
      <c r="U85" s="600"/>
      <c r="V85" s="655"/>
    </row>
    <row r="86" spans="1:24" ht="27" customHeight="1">
      <c r="A86" s="9"/>
      <c r="B86" s="40"/>
      <c r="C86" s="40"/>
      <c r="D86" s="40"/>
      <c r="E86" s="61"/>
      <c r="F86" s="591"/>
      <c r="G86" s="601"/>
      <c r="H86" s="601"/>
      <c r="I86" s="601"/>
      <c r="J86" s="601"/>
      <c r="K86" s="601"/>
      <c r="L86" s="601"/>
      <c r="M86" s="614"/>
      <c r="N86" s="617"/>
      <c r="O86" s="617"/>
      <c r="P86" s="617"/>
      <c r="Q86" s="617"/>
      <c r="R86" s="617"/>
      <c r="S86" s="617"/>
      <c r="T86" s="617"/>
      <c r="U86" s="617"/>
      <c r="V86" s="656"/>
    </row>
    <row r="87" spans="1:24" ht="18.75" customHeight="1">
      <c r="A87" s="3" t="s">
        <v>29</v>
      </c>
      <c r="B87" s="3"/>
      <c r="C87" s="3"/>
      <c r="D87" s="3"/>
      <c r="E87" s="3"/>
      <c r="F87" s="3"/>
      <c r="G87" s="3"/>
      <c r="H87" s="3"/>
      <c r="I87" s="3"/>
      <c r="J87" s="3"/>
      <c r="K87" s="3"/>
      <c r="L87" s="3"/>
      <c r="M87" s="3"/>
      <c r="N87" s="3"/>
      <c r="O87" s="3"/>
      <c r="P87" s="3"/>
      <c r="Q87" s="3"/>
      <c r="R87" s="3"/>
      <c r="S87" s="3"/>
      <c r="T87" s="3"/>
      <c r="U87" s="3"/>
      <c r="V87" s="3"/>
    </row>
    <row r="88" spans="1:24" ht="18" customHeight="1">
      <c r="A88" s="271" t="s">
        <v>98</v>
      </c>
      <c r="B88" s="271"/>
      <c r="C88" s="271"/>
      <c r="D88" s="271"/>
      <c r="E88" s="271"/>
      <c r="F88" s="271"/>
      <c r="G88" s="271"/>
      <c r="H88" s="271"/>
      <c r="I88" s="271"/>
      <c r="J88" s="271"/>
      <c r="K88" s="271"/>
      <c r="L88" s="271"/>
      <c r="M88" s="271"/>
      <c r="N88" s="271"/>
      <c r="O88" s="271"/>
      <c r="P88" s="271"/>
      <c r="Q88" s="271"/>
      <c r="R88" s="271"/>
      <c r="S88" s="271"/>
      <c r="T88" s="634" t="s">
        <v>97</v>
      </c>
      <c r="U88" s="634"/>
      <c r="V88" s="634"/>
      <c r="X88" s="1" t="s">
        <v>206</v>
      </c>
    </row>
    <row r="89" spans="1:24" ht="26.45" customHeight="1">
      <c r="A89" s="272" t="s">
        <v>65</v>
      </c>
      <c r="B89" s="279"/>
      <c r="C89" s="279"/>
      <c r="D89" s="279"/>
      <c r="E89" s="279"/>
      <c r="F89" s="279"/>
      <c r="G89" s="279"/>
      <c r="H89" s="279"/>
      <c r="I89" s="279"/>
      <c r="J89" s="279"/>
      <c r="K89" s="279"/>
      <c r="L89" s="279"/>
      <c r="M89" s="292"/>
      <c r="N89" s="272" t="s">
        <v>99</v>
      </c>
      <c r="O89" s="279"/>
      <c r="P89" s="279"/>
      <c r="Q89" s="279"/>
      <c r="R89" s="279"/>
      <c r="S89" s="279"/>
      <c r="T89" s="292"/>
      <c r="U89" s="272" t="s">
        <v>101</v>
      </c>
      <c r="V89" s="292"/>
    </row>
    <row r="90" spans="1:24" s="158" customFormat="1" ht="39.950000000000003" customHeight="1">
      <c r="A90" s="273" t="s">
        <v>104</v>
      </c>
      <c r="B90" s="280" t="s">
        <v>117</v>
      </c>
      <c r="C90" s="39"/>
      <c r="D90" s="39"/>
      <c r="E90" s="39"/>
      <c r="F90" s="39"/>
      <c r="G90" s="39"/>
      <c r="H90" s="39"/>
      <c r="I90" s="39"/>
      <c r="J90" s="39"/>
      <c r="K90" s="39"/>
      <c r="L90" s="39"/>
      <c r="M90" s="60"/>
      <c r="N90" s="29" t="s">
        <v>76</v>
      </c>
      <c r="O90" s="52"/>
      <c r="P90" s="52"/>
      <c r="Q90" s="52"/>
      <c r="R90" s="52"/>
      <c r="S90" s="52"/>
      <c r="T90" s="99"/>
      <c r="U90" s="298" t="s">
        <v>165</v>
      </c>
      <c r="V90" s="305"/>
      <c r="X90" s="158"/>
    </row>
    <row r="91" spans="1:24" s="158" customFormat="1" ht="39.950000000000003" customHeight="1">
      <c r="A91" s="274"/>
      <c r="B91" s="281"/>
      <c r="C91" s="49"/>
      <c r="D91" s="49"/>
      <c r="E91" s="49"/>
      <c r="F91" s="49"/>
      <c r="G91" s="49"/>
      <c r="H91" s="49"/>
      <c r="I91" s="49"/>
      <c r="J91" s="49"/>
      <c r="K91" s="49"/>
      <c r="L91" s="49"/>
      <c r="M91" s="102"/>
      <c r="N91" s="30" t="s">
        <v>107</v>
      </c>
      <c r="O91" s="53"/>
      <c r="P91" s="53"/>
      <c r="Q91" s="53"/>
      <c r="R91" s="53"/>
      <c r="S91" s="53"/>
      <c r="T91" s="100"/>
      <c r="U91" s="299"/>
      <c r="V91" s="306"/>
      <c r="X91" s="158"/>
    </row>
    <row r="92" spans="1:24" s="158" customFormat="1" ht="39.950000000000003" customHeight="1">
      <c r="A92" s="275"/>
      <c r="B92" s="282"/>
      <c r="C92" s="40"/>
      <c r="D92" s="40"/>
      <c r="E92" s="40"/>
      <c r="F92" s="40"/>
      <c r="G92" s="40"/>
      <c r="H92" s="40"/>
      <c r="I92" s="40"/>
      <c r="J92" s="40"/>
      <c r="K92" s="40"/>
      <c r="L92" s="40"/>
      <c r="M92" s="61"/>
      <c r="N92" s="156" t="s">
        <v>12</v>
      </c>
      <c r="O92" s="166"/>
      <c r="P92" s="166"/>
      <c r="Q92" s="166"/>
      <c r="R92" s="166"/>
      <c r="S92" s="166"/>
      <c r="T92" s="188"/>
      <c r="U92" s="300" t="s">
        <v>105</v>
      </c>
      <c r="V92" s="307"/>
      <c r="X92" s="158"/>
    </row>
    <row r="93" spans="1:24" s="158" customFormat="1" ht="39.950000000000003" customHeight="1">
      <c r="A93" s="273" t="s">
        <v>110</v>
      </c>
      <c r="B93" s="280" t="s">
        <v>112</v>
      </c>
      <c r="C93" s="39"/>
      <c r="D93" s="39"/>
      <c r="E93" s="39"/>
      <c r="F93" s="39"/>
      <c r="G93" s="39"/>
      <c r="H93" s="39"/>
      <c r="I93" s="39"/>
      <c r="J93" s="39"/>
      <c r="K93" s="39"/>
      <c r="L93" s="39"/>
      <c r="M93" s="60"/>
      <c r="N93" s="29" t="s">
        <v>76</v>
      </c>
      <c r="O93" s="52"/>
      <c r="P93" s="52"/>
      <c r="Q93" s="52"/>
      <c r="R93" s="52"/>
      <c r="S93" s="52"/>
      <c r="T93" s="99"/>
      <c r="U93" s="298"/>
      <c r="V93" s="305"/>
      <c r="X93" s="158"/>
    </row>
    <row r="94" spans="1:24" s="158" customFormat="1" ht="39.950000000000003" customHeight="1">
      <c r="A94" s="274"/>
      <c r="B94" s="281"/>
      <c r="C94" s="49"/>
      <c r="D94" s="49"/>
      <c r="E94" s="49"/>
      <c r="F94" s="49"/>
      <c r="G94" s="49"/>
      <c r="H94" s="49"/>
      <c r="I94" s="49"/>
      <c r="J94" s="49"/>
      <c r="K94" s="49"/>
      <c r="L94" s="49"/>
      <c r="M94" s="102"/>
      <c r="N94" s="30" t="s">
        <v>107</v>
      </c>
      <c r="O94" s="53"/>
      <c r="P94" s="53"/>
      <c r="Q94" s="53"/>
      <c r="R94" s="53"/>
      <c r="S94" s="53"/>
      <c r="T94" s="100"/>
      <c r="U94" s="299"/>
      <c r="V94" s="306"/>
      <c r="X94" s="158"/>
    </row>
    <row r="95" spans="1:24" s="158" customFormat="1" ht="39.950000000000003" customHeight="1">
      <c r="A95" s="275"/>
      <c r="B95" s="282"/>
      <c r="C95" s="40"/>
      <c r="D95" s="40"/>
      <c r="E95" s="40"/>
      <c r="F95" s="40"/>
      <c r="G95" s="40"/>
      <c r="H95" s="40"/>
      <c r="I95" s="40"/>
      <c r="J95" s="40"/>
      <c r="K95" s="40"/>
      <c r="L95" s="40"/>
      <c r="M95" s="61"/>
      <c r="N95" s="156" t="s">
        <v>12</v>
      </c>
      <c r="O95" s="166"/>
      <c r="P95" s="166"/>
      <c r="Q95" s="166"/>
      <c r="R95" s="166"/>
      <c r="S95" s="166"/>
      <c r="T95" s="188"/>
      <c r="U95" s="300" t="s">
        <v>105</v>
      </c>
      <c r="V95" s="307"/>
      <c r="X95" s="158"/>
    </row>
    <row r="96" spans="1:24" s="158" customFormat="1" ht="39.950000000000003" customHeight="1">
      <c r="A96" s="273" t="s">
        <v>75</v>
      </c>
      <c r="B96" s="280" t="s">
        <v>203</v>
      </c>
      <c r="C96" s="39"/>
      <c r="D96" s="39"/>
      <c r="E96" s="39"/>
      <c r="F96" s="39"/>
      <c r="G96" s="39"/>
      <c r="H96" s="39"/>
      <c r="I96" s="39"/>
      <c r="J96" s="39"/>
      <c r="K96" s="39"/>
      <c r="L96" s="39"/>
      <c r="M96" s="60"/>
      <c r="N96" s="29" t="s">
        <v>76</v>
      </c>
      <c r="O96" s="52"/>
      <c r="P96" s="52"/>
      <c r="Q96" s="52"/>
      <c r="R96" s="52"/>
      <c r="S96" s="52"/>
      <c r="T96" s="99"/>
      <c r="U96" s="298" t="s">
        <v>105</v>
      </c>
      <c r="V96" s="305"/>
      <c r="X96" s="158"/>
    </row>
    <row r="97" spans="1:22" s="158" customFormat="1" ht="39.950000000000003" customHeight="1">
      <c r="A97" s="274"/>
      <c r="B97" s="281"/>
      <c r="C97" s="49"/>
      <c r="D97" s="49"/>
      <c r="E97" s="49"/>
      <c r="F97" s="49"/>
      <c r="G97" s="49"/>
      <c r="H97" s="49"/>
      <c r="I97" s="49"/>
      <c r="J97" s="49"/>
      <c r="K97" s="49"/>
      <c r="L97" s="49"/>
      <c r="M97" s="102"/>
      <c r="N97" s="30" t="s">
        <v>107</v>
      </c>
      <c r="O97" s="53"/>
      <c r="P97" s="53"/>
      <c r="Q97" s="53"/>
      <c r="R97" s="53"/>
      <c r="S97" s="53"/>
      <c r="T97" s="100"/>
      <c r="U97" s="299"/>
      <c r="V97" s="306"/>
    </row>
    <row r="98" spans="1:22" s="158" customFormat="1" ht="39.950000000000003" customHeight="1">
      <c r="A98" s="275"/>
      <c r="B98" s="282"/>
      <c r="C98" s="40"/>
      <c r="D98" s="40"/>
      <c r="E98" s="40"/>
      <c r="F98" s="40"/>
      <c r="G98" s="40"/>
      <c r="H98" s="40"/>
      <c r="I98" s="40"/>
      <c r="J98" s="40"/>
      <c r="K98" s="40"/>
      <c r="L98" s="40"/>
      <c r="M98" s="61"/>
      <c r="N98" s="156" t="s">
        <v>12</v>
      </c>
      <c r="O98" s="166"/>
      <c r="P98" s="166"/>
      <c r="Q98" s="166"/>
      <c r="R98" s="166"/>
      <c r="S98" s="166"/>
      <c r="T98" s="188"/>
      <c r="U98" s="300" t="s">
        <v>105</v>
      </c>
      <c r="V98" s="307"/>
    </row>
    <row r="99" spans="1:22" s="158" customFormat="1" ht="128.25" customHeight="1">
      <c r="A99" s="277" t="s">
        <v>17</v>
      </c>
      <c r="B99" s="284" t="s">
        <v>114</v>
      </c>
      <c r="C99" s="287"/>
      <c r="D99" s="287"/>
      <c r="E99" s="287"/>
      <c r="F99" s="287"/>
      <c r="G99" s="287"/>
      <c r="H99" s="287"/>
      <c r="I99" s="287"/>
      <c r="J99" s="287"/>
      <c r="K99" s="287"/>
      <c r="L99" s="287"/>
      <c r="M99" s="294"/>
      <c r="N99" s="295" t="s">
        <v>107</v>
      </c>
      <c r="O99" s="44"/>
      <c r="P99" s="44"/>
      <c r="Q99" s="44"/>
      <c r="R99" s="44"/>
      <c r="S99" s="44"/>
      <c r="T99" s="63"/>
      <c r="U99" s="302" t="s">
        <v>105</v>
      </c>
      <c r="V99" s="308"/>
    </row>
    <row r="100" spans="1:22" s="158" customFormat="1" ht="26.25" customHeight="1">
      <c r="A100" s="277" t="s">
        <v>69</v>
      </c>
      <c r="B100" s="285" t="s">
        <v>30</v>
      </c>
      <c r="C100" s="288"/>
      <c r="D100" s="288"/>
      <c r="E100" s="288"/>
      <c r="F100" s="288"/>
      <c r="G100" s="288"/>
      <c r="H100" s="288"/>
      <c r="I100" s="288"/>
      <c r="J100" s="288"/>
      <c r="K100" s="288"/>
      <c r="L100" s="288"/>
      <c r="M100" s="288"/>
      <c r="N100" s="288"/>
      <c r="O100" s="288"/>
      <c r="P100" s="288"/>
      <c r="Q100" s="288"/>
      <c r="R100" s="288"/>
      <c r="S100" s="288"/>
      <c r="T100" s="296"/>
      <c r="U100" s="302"/>
      <c r="V100" s="308"/>
    </row>
    <row r="101" spans="1:22" s="158" customFormat="1" ht="129.94999999999999" customHeight="1">
      <c r="A101" s="278"/>
      <c r="B101" s="286" t="s">
        <v>90</v>
      </c>
      <c r="C101" s="289"/>
      <c r="D101" s="289"/>
      <c r="E101" s="289"/>
      <c r="F101" s="289"/>
      <c r="G101" s="289"/>
      <c r="H101" s="289"/>
      <c r="I101" s="289"/>
      <c r="J101" s="289"/>
      <c r="K101" s="289"/>
      <c r="L101" s="289"/>
      <c r="M101" s="289"/>
      <c r="N101" s="289"/>
      <c r="O101" s="289"/>
      <c r="P101" s="289"/>
      <c r="Q101" s="289"/>
      <c r="R101" s="289"/>
      <c r="S101" s="289"/>
      <c r="T101" s="297"/>
      <c r="U101" s="303"/>
      <c r="V101" s="309"/>
    </row>
    <row r="102" spans="1:22" s="158" customFormat="1" ht="16.5" customHeight="1">
      <c r="A102" s="158"/>
      <c r="B102" s="158"/>
      <c r="C102" s="158"/>
      <c r="D102" s="158"/>
      <c r="E102" s="158"/>
      <c r="F102" s="158"/>
      <c r="G102" s="158"/>
      <c r="H102" s="158"/>
      <c r="I102" s="158"/>
      <c r="J102" s="158"/>
      <c r="K102" s="158"/>
      <c r="L102" s="158"/>
      <c r="M102" s="158"/>
      <c r="N102" s="158"/>
      <c r="O102" s="158"/>
      <c r="P102" s="158"/>
      <c r="Q102" s="158"/>
      <c r="R102" s="158"/>
      <c r="S102" s="158"/>
      <c r="T102" s="158"/>
      <c r="U102" s="304" t="s">
        <v>116</v>
      </c>
      <c r="V102" s="304"/>
    </row>
    <row r="103" spans="1:22" s="158" customFormat="1" ht="16.5" customHeight="1">
      <c r="A103" s="158"/>
      <c r="B103" s="55" t="s">
        <v>204</v>
      </c>
      <c r="C103" s="158"/>
      <c r="D103" s="158"/>
      <c r="E103" s="158"/>
      <c r="F103" s="158"/>
      <c r="G103" s="158"/>
      <c r="H103" s="158"/>
      <c r="I103" s="158"/>
      <c r="J103" s="158"/>
      <c r="K103" s="158"/>
      <c r="L103" s="158"/>
      <c r="M103" s="158"/>
      <c r="N103" s="158"/>
      <c r="O103" s="158"/>
      <c r="P103" s="158"/>
      <c r="Q103" s="158"/>
      <c r="R103" s="158"/>
      <c r="S103" s="158"/>
      <c r="T103" s="158"/>
      <c r="U103" s="158"/>
      <c r="V103" s="158"/>
    </row>
    <row r="104" spans="1:22" ht="16.5" customHeight="1">
      <c r="B104" s="55"/>
    </row>
  </sheetData>
  <mergeCells count="375">
    <mergeCell ref="A1:D1"/>
    <mergeCell ref="F1:Q1"/>
    <mergeCell ref="S3:V3"/>
    <mergeCell ref="A4:F4"/>
    <mergeCell ref="I5:L5"/>
    <mergeCell ref="M5:V5"/>
    <mergeCell ref="I6:L6"/>
    <mergeCell ref="M6:V6"/>
    <mergeCell ref="I7:L7"/>
    <mergeCell ref="M7:T7"/>
    <mergeCell ref="A9:V9"/>
    <mergeCell ref="A10:C10"/>
    <mergeCell ref="D10:E10"/>
    <mergeCell ref="I10:J10"/>
    <mergeCell ref="B11:C11"/>
    <mergeCell ref="D11:V11"/>
    <mergeCell ref="B12:C12"/>
    <mergeCell ref="D12:V12"/>
    <mergeCell ref="D13:H13"/>
    <mergeCell ref="I13:V13"/>
    <mergeCell ref="D14:V14"/>
    <mergeCell ref="B15:C15"/>
    <mergeCell ref="D15:F15"/>
    <mergeCell ref="G15:L15"/>
    <mergeCell ref="M15:P15"/>
    <mergeCell ref="Q15:V15"/>
    <mergeCell ref="A18:C18"/>
    <mergeCell ref="D18:M18"/>
    <mergeCell ref="A22:S22"/>
    <mergeCell ref="T22:V22"/>
    <mergeCell ref="A23:C23"/>
    <mergeCell ref="D23:F23"/>
    <mergeCell ref="G23:I23"/>
    <mergeCell ref="J23:L23"/>
    <mergeCell ref="M23:P23"/>
    <mergeCell ref="Q23:S23"/>
    <mergeCell ref="T23:V23"/>
    <mergeCell ref="A24:C24"/>
    <mergeCell ref="D24:F24"/>
    <mergeCell ref="G24:I24"/>
    <mergeCell ref="J24:L24"/>
    <mergeCell ref="M24:P24"/>
    <mergeCell ref="Q24:S24"/>
    <mergeCell ref="T24:V24"/>
    <mergeCell ref="A26:S26"/>
    <mergeCell ref="T26:V26"/>
    <mergeCell ref="B29:C29"/>
    <mergeCell ref="D29:E29"/>
    <mergeCell ref="F29:G29"/>
    <mergeCell ref="H29:I29"/>
    <mergeCell ref="J29:K29"/>
    <mergeCell ref="L29:M29"/>
    <mergeCell ref="N29:P29"/>
    <mergeCell ref="Q29:R29"/>
    <mergeCell ref="S29:T29"/>
    <mergeCell ref="B30:C30"/>
    <mergeCell ref="D30:E30"/>
    <mergeCell ref="F30:G30"/>
    <mergeCell ref="H30:I30"/>
    <mergeCell ref="J30:K30"/>
    <mergeCell ref="L30:M30"/>
    <mergeCell ref="N30:P30"/>
    <mergeCell ref="Q30:R30"/>
    <mergeCell ref="S30:T30"/>
    <mergeCell ref="B31:C31"/>
    <mergeCell ref="D31:E31"/>
    <mergeCell ref="F31:G31"/>
    <mergeCell ref="H31:I31"/>
    <mergeCell ref="J31:K31"/>
    <mergeCell ref="L31:M31"/>
    <mergeCell ref="N31:P31"/>
    <mergeCell ref="Q31:R31"/>
    <mergeCell ref="S31:T31"/>
    <mergeCell ref="B32:C32"/>
    <mergeCell ref="D32:E32"/>
    <mergeCell ref="F32:G32"/>
    <mergeCell ref="H32:I32"/>
    <mergeCell ref="J32:K32"/>
    <mergeCell ref="L32:M32"/>
    <mergeCell ref="N32:P32"/>
    <mergeCell ref="Q32:R32"/>
    <mergeCell ref="S32:T32"/>
    <mergeCell ref="B33:C33"/>
    <mergeCell ref="D33:E33"/>
    <mergeCell ref="F33:G33"/>
    <mergeCell ref="H33:I33"/>
    <mergeCell ref="J33:K33"/>
    <mergeCell ref="L33:M33"/>
    <mergeCell ref="N33:P33"/>
    <mergeCell ref="Q33:R33"/>
    <mergeCell ref="S33:T33"/>
    <mergeCell ref="B34:C34"/>
    <mergeCell ref="D34:E34"/>
    <mergeCell ref="F34:G34"/>
    <mergeCell ref="H34:I34"/>
    <mergeCell ref="J34:K34"/>
    <mergeCell ref="L34:M34"/>
    <mergeCell ref="N34:P34"/>
    <mergeCell ref="Q34:R34"/>
    <mergeCell ref="S34:T34"/>
    <mergeCell ref="B37:C37"/>
    <mergeCell ref="D37:E37"/>
    <mergeCell ref="F37:G37"/>
    <mergeCell ref="H37:I37"/>
    <mergeCell ref="J37:K37"/>
    <mergeCell ref="L37:M37"/>
    <mergeCell ref="N37:P37"/>
    <mergeCell ref="Q37:R37"/>
    <mergeCell ref="S37:T37"/>
    <mergeCell ref="B38:C38"/>
    <mergeCell ref="D38:E38"/>
    <mergeCell ref="F38:G38"/>
    <mergeCell ref="H38:I38"/>
    <mergeCell ref="J38:K38"/>
    <mergeCell ref="L38:M38"/>
    <mergeCell ref="N38:P38"/>
    <mergeCell ref="Q38:R38"/>
    <mergeCell ref="S38:T38"/>
    <mergeCell ref="B39:C39"/>
    <mergeCell ref="D39:E39"/>
    <mergeCell ref="F39:G39"/>
    <mergeCell ref="H39:I39"/>
    <mergeCell ref="J39:K39"/>
    <mergeCell ref="L39:M39"/>
    <mergeCell ref="N39:P39"/>
    <mergeCell ref="Q39:R39"/>
    <mergeCell ref="S39:T39"/>
    <mergeCell ref="B40:C40"/>
    <mergeCell ref="D40:E40"/>
    <mergeCell ref="F40:G40"/>
    <mergeCell ref="H40:I40"/>
    <mergeCell ref="J40:K40"/>
    <mergeCell ref="L40:M40"/>
    <mergeCell ref="N40:P40"/>
    <mergeCell ref="Q40:R40"/>
    <mergeCell ref="S40:T40"/>
    <mergeCell ref="B41:C41"/>
    <mergeCell ref="D41:E41"/>
    <mergeCell ref="F41:G41"/>
    <mergeCell ref="H41:I41"/>
    <mergeCell ref="J41:K41"/>
    <mergeCell ref="L41:M41"/>
    <mergeCell ref="N41:P41"/>
    <mergeCell ref="Q41:R41"/>
    <mergeCell ref="S41:T41"/>
    <mergeCell ref="B42:C42"/>
    <mergeCell ref="D42:E42"/>
    <mergeCell ref="F42:G42"/>
    <mergeCell ref="H42:I42"/>
    <mergeCell ref="J42:K42"/>
    <mergeCell ref="L42:M42"/>
    <mergeCell ref="N42:P42"/>
    <mergeCell ref="Q42:R42"/>
    <mergeCell ref="S42:T42"/>
    <mergeCell ref="S43:T43"/>
    <mergeCell ref="U43:V43"/>
    <mergeCell ref="A44:T44"/>
    <mergeCell ref="T46:V46"/>
    <mergeCell ref="A47:E47"/>
    <mergeCell ref="F47:G47"/>
    <mergeCell ref="H47:I47"/>
    <mergeCell ref="J47:K47"/>
    <mergeCell ref="L47:M47"/>
    <mergeCell ref="N47:P47"/>
    <mergeCell ref="Q47:R47"/>
    <mergeCell ref="S47:T47"/>
    <mergeCell ref="U47:V47"/>
    <mergeCell ref="S48:T48"/>
    <mergeCell ref="S49:T49"/>
    <mergeCell ref="S50:T50"/>
    <mergeCell ref="S51:T51"/>
    <mergeCell ref="A53:E53"/>
    <mergeCell ref="F53:M53"/>
    <mergeCell ref="N53:P53"/>
    <mergeCell ref="Q53:V53"/>
    <mergeCell ref="A54:E54"/>
    <mergeCell ref="F54:V54"/>
    <mergeCell ref="F55:M55"/>
    <mergeCell ref="N55:V55"/>
    <mergeCell ref="F56:M56"/>
    <mergeCell ref="N56:V56"/>
    <mergeCell ref="F57:M57"/>
    <mergeCell ref="N57:V57"/>
    <mergeCell ref="A58:V58"/>
    <mergeCell ref="A60:S60"/>
    <mergeCell ref="T60:V60"/>
    <mergeCell ref="A61:E61"/>
    <mergeCell ref="F61:G61"/>
    <mergeCell ref="H61:I61"/>
    <mergeCell ref="J61:K61"/>
    <mergeCell ref="L61:M61"/>
    <mergeCell ref="N61:P61"/>
    <mergeCell ref="Q61:R61"/>
    <mergeCell ref="S61:T61"/>
    <mergeCell ref="U61:V61"/>
    <mergeCell ref="S62:T62"/>
    <mergeCell ref="S63:T63"/>
    <mergeCell ref="S64:T64"/>
    <mergeCell ref="S65:T65"/>
    <mergeCell ref="A66:V66"/>
    <mergeCell ref="A68:E68"/>
    <mergeCell ref="F68:M68"/>
    <mergeCell ref="N68:P68"/>
    <mergeCell ref="Q68:V68"/>
    <mergeCell ref="A69:E69"/>
    <mergeCell ref="F69:V69"/>
    <mergeCell ref="F70:M70"/>
    <mergeCell ref="N70:V70"/>
    <mergeCell ref="F71:M71"/>
    <mergeCell ref="N71:V71"/>
    <mergeCell ref="F72:M72"/>
    <mergeCell ref="N72:V72"/>
    <mergeCell ref="A73:V73"/>
    <mergeCell ref="A75:S75"/>
    <mergeCell ref="T75:V75"/>
    <mergeCell ref="A76:E76"/>
    <mergeCell ref="F76:G76"/>
    <mergeCell ref="H76:I76"/>
    <mergeCell ref="J76:K76"/>
    <mergeCell ref="L76:M76"/>
    <mergeCell ref="N76:P76"/>
    <mergeCell ref="Q76:R76"/>
    <mergeCell ref="S76:T76"/>
    <mergeCell ref="U76:V76"/>
    <mergeCell ref="S77:T77"/>
    <mergeCell ref="S78:T78"/>
    <mergeCell ref="S79:T79"/>
    <mergeCell ref="S80:T80"/>
    <mergeCell ref="A82:E82"/>
    <mergeCell ref="F82:M82"/>
    <mergeCell ref="N82:P82"/>
    <mergeCell ref="Q82:V82"/>
    <mergeCell ref="A83:E83"/>
    <mergeCell ref="F83:V83"/>
    <mergeCell ref="F84:M84"/>
    <mergeCell ref="N84:V84"/>
    <mergeCell ref="F85:M85"/>
    <mergeCell ref="N85:V85"/>
    <mergeCell ref="F86:M86"/>
    <mergeCell ref="N86:V86"/>
    <mergeCell ref="A87:V87"/>
    <mergeCell ref="A88:S88"/>
    <mergeCell ref="T88:V88"/>
    <mergeCell ref="A89:M89"/>
    <mergeCell ref="N89:T89"/>
    <mergeCell ref="U89:V89"/>
    <mergeCell ref="N90:T90"/>
    <mergeCell ref="U90:V90"/>
    <mergeCell ref="N91:T91"/>
    <mergeCell ref="U91:V91"/>
    <mergeCell ref="N92:T92"/>
    <mergeCell ref="U92:V92"/>
    <mergeCell ref="N93:T93"/>
    <mergeCell ref="U93:V93"/>
    <mergeCell ref="N94:T94"/>
    <mergeCell ref="U94:V94"/>
    <mergeCell ref="N95:T95"/>
    <mergeCell ref="U95:V95"/>
    <mergeCell ref="N96:T96"/>
    <mergeCell ref="U96:V96"/>
    <mergeCell ref="N97:T97"/>
    <mergeCell ref="U97:V97"/>
    <mergeCell ref="N98:T98"/>
    <mergeCell ref="U98:V98"/>
    <mergeCell ref="B99:M99"/>
    <mergeCell ref="N99:T99"/>
    <mergeCell ref="U99:V99"/>
    <mergeCell ref="B100:T100"/>
    <mergeCell ref="B101:T101"/>
    <mergeCell ref="U102:V102"/>
    <mergeCell ref="B103:V103"/>
    <mergeCell ref="A11:A15"/>
    <mergeCell ref="B13:C14"/>
    <mergeCell ref="A16:C17"/>
    <mergeCell ref="D16:D17"/>
    <mergeCell ref="E16:E17"/>
    <mergeCell ref="F16:F17"/>
    <mergeCell ref="G16:G17"/>
    <mergeCell ref="H16:H17"/>
    <mergeCell ref="I16:I17"/>
    <mergeCell ref="J16:J17"/>
    <mergeCell ref="K16:K17"/>
    <mergeCell ref="L16:L17"/>
    <mergeCell ref="M16:M17"/>
    <mergeCell ref="N16:S17"/>
    <mergeCell ref="T16:T17"/>
    <mergeCell ref="U16:U17"/>
    <mergeCell ref="V16:V17"/>
    <mergeCell ref="N18:S20"/>
    <mergeCell ref="T18:U20"/>
    <mergeCell ref="A19:E20"/>
    <mergeCell ref="F19:M20"/>
    <mergeCell ref="A27:C28"/>
    <mergeCell ref="D27:E28"/>
    <mergeCell ref="F27:G28"/>
    <mergeCell ref="H27:I28"/>
    <mergeCell ref="J27:K28"/>
    <mergeCell ref="L27:M28"/>
    <mergeCell ref="N27:P28"/>
    <mergeCell ref="Q27:R28"/>
    <mergeCell ref="S27:T28"/>
    <mergeCell ref="U27:V28"/>
    <mergeCell ref="A29:A34"/>
    <mergeCell ref="U29:V34"/>
    <mergeCell ref="A35:C36"/>
    <mergeCell ref="D35:E36"/>
    <mergeCell ref="F35:G36"/>
    <mergeCell ref="H35:I36"/>
    <mergeCell ref="J35:K36"/>
    <mergeCell ref="L35:M36"/>
    <mergeCell ref="N35:P36"/>
    <mergeCell ref="Q35:R36"/>
    <mergeCell ref="S35:T36"/>
    <mergeCell ref="U35:V36"/>
    <mergeCell ref="A37:A42"/>
    <mergeCell ref="U37:V42"/>
    <mergeCell ref="A48:E49"/>
    <mergeCell ref="F48:G49"/>
    <mergeCell ref="H48:I49"/>
    <mergeCell ref="J48:K49"/>
    <mergeCell ref="L48:M49"/>
    <mergeCell ref="N48:P49"/>
    <mergeCell ref="Q48:R49"/>
    <mergeCell ref="U48:V49"/>
    <mergeCell ref="A50:E51"/>
    <mergeCell ref="F50:G51"/>
    <mergeCell ref="H50:I51"/>
    <mergeCell ref="J50:K51"/>
    <mergeCell ref="L50:M51"/>
    <mergeCell ref="N50:P51"/>
    <mergeCell ref="Q50:R51"/>
    <mergeCell ref="U50:V51"/>
    <mergeCell ref="A55:E57"/>
    <mergeCell ref="A62:E63"/>
    <mergeCell ref="F62:G63"/>
    <mergeCell ref="H62:I63"/>
    <mergeCell ref="J62:K63"/>
    <mergeCell ref="L62:M63"/>
    <mergeCell ref="N62:P63"/>
    <mergeCell ref="Q62:R63"/>
    <mergeCell ref="U62:V63"/>
    <mergeCell ref="A64:E65"/>
    <mergeCell ref="F64:G65"/>
    <mergeCell ref="H64:I65"/>
    <mergeCell ref="J64:K65"/>
    <mergeCell ref="L64:M65"/>
    <mergeCell ref="N64:P65"/>
    <mergeCell ref="Q64:R65"/>
    <mergeCell ref="U64:V65"/>
    <mergeCell ref="A70:E72"/>
    <mergeCell ref="A77:E78"/>
    <mergeCell ref="F77:G78"/>
    <mergeCell ref="H77:I78"/>
    <mergeCell ref="J77:K78"/>
    <mergeCell ref="L77:M78"/>
    <mergeCell ref="N77:P78"/>
    <mergeCell ref="Q77:R78"/>
    <mergeCell ref="U77:V78"/>
    <mergeCell ref="A79:E80"/>
    <mergeCell ref="F79:G80"/>
    <mergeCell ref="H79:I80"/>
    <mergeCell ref="J79:K80"/>
    <mergeCell ref="L79:M80"/>
    <mergeCell ref="N79:P80"/>
    <mergeCell ref="Q79:R80"/>
    <mergeCell ref="U79:V80"/>
    <mergeCell ref="A84:E86"/>
    <mergeCell ref="A90:A92"/>
    <mergeCell ref="B90:M92"/>
    <mergeCell ref="A93:A95"/>
    <mergeCell ref="B93:M95"/>
    <mergeCell ref="A96:A98"/>
    <mergeCell ref="B96:M98"/>
    <mergeCell ref="A100:A101"/>
    <mergeCell ref="U100:V101"/>
  </mergeCells>
  <phoneticPr fontId="19"/>
  <dataValidations count="2">
    <dataValidation type="list" allowBlank="1" showDropDown="0" showInputMessage="1" showErrorMessage="1" prompt="選択してください" sqref="F19:M20">
      <formula1>$X$18:$X$20</formula1>
    </dataValidation>
    <dataValidation type="list" allowBlank="1" showDropDown="0" showInputMessage="1" showErrorMessage="1" sqref="U90:V101">
      <formula1>"○"</formula1>
    </dataValidation>
  </dataValidations>
  <printOptions horizontalCentered="1"/>
  <pageMargins left="0.59055118110236227" right="0.59055118110236227" top="0.39370078740157483" bottom="0.39370078740157483" header="0.31496062992125984" footer="0.19685039370078736"/>
  <pageSetup paperSize="9" fitToWidth="1" fitToHeight="1" orientation="portrait" usePrinterDefaults="1" blackAndWhite="1" r:id="rId1"/>
  <headerFooter>
    <oddFooter>&amp;C&amp;12&amp;P /&amp;N</oddFooter>
  </headerFooter>
  <rowBreaks count="2" manualBreakCount="2">
    <brk id="44" max="21" man="1"/>
    <brk id="87" max="16383" man="1"/>
  </rowBreaks>
  <colBreaks count="1" manualBreakCount="1">
    <brk id="22" max="1048575" man="1"/>
  </colBreaks>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7</vt:i4>
      </vt:variant>
    </vt:vector>
  </HeadingPairs>
  <TitlesOfParts>
    <vt:vector size="7" baseType="lpstr">
      <vt:lpstr>様式１</vt:lpstr>
      <vt:lpstr>様式１.１</vt:lpstr>
      <vt:lpstr>様式２</vt:lpstr>
      <vt:lpstr>様式３</vt:lpstr>
      <vt:lpstr>様式４</vt:lpstr>
      <vt:lpstr>様式５</vt:lpstr>
      <vt:lpstr>様式１(記入例)</vt:lpstr>
    </vt:vector>
  </TitlesOfParts>
  <LinksUpToDate>false</LinksUpToDate>
  <SharedDoc>false</SharedDoc>
  <HyperlinksChanged>false</HyperlinksChanged>
  <AppVersion>6.0.1</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okayamaken</dc:creator>
  <cp:lastModifiedBy>濱野　莉絵</cp:lastModifiedBy>
  <cp:lastPrinted>2022-08-10T00:49:03Z</cp:lastPrinted>
  <dcterms:created xsi:type="dcterms:W3CDTF">2012-09-19T06:29:49Z</dcterms:created>
  <dcterms:modified xsi:type="dcterms:W3CDTF">2026-01-22T02:45:38Z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6" baseType="lpwstr">
      <vt:lpwstr>2.1.11.0</vt:lpwstr>
      <vt:lpwstr>3.1.10.0</vt:lpwstr>
      <vt:lpwstr>3.1.2.0</vt:lpwstr>
      <vt:lpwstr>3.1.3.0</vt:lpwstr>
      <vt:lpwstr>3.1.6.0</vt:lpwstr>
      <vt:lpwstr>6.0.1.0</vt:lpwstr>
    </vt:vector>
  </property>
  <property fmtid="{DCFEDD21-7773-49B2-8022-6FC58DB5260B}" pid="3" name="LastSavedVersion">
    <vt:lpwstr>6.0.1.0</vt:lpwstr>
  </property>
  <property fmtid="{DCFEDD21-7773-49B2-8022-6FC58DB5260B}" pid="4" name="LastSavedDate">
    <vt:filetime>2026-01-22T02:45:38Z</vt:filetime>
  </property>
</Properties>
</file>