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jxDWmkZVH/fWfirXTR+Yh8m2HDvgHbiBJKVBg3gA11cKgLmXsLvFWcqegTK0kaoHFi4lq2nZQpF7Fnyc2ZTw==" workbookSaltValue="2sIN4U8lfBKcS/e5YjB8+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<sst xmlns="http://schemas.openxmlformats.org/spreadsheetml/2006/main" xmlns:r="http://schemas.openxmlformats.org/officeDocument/2006/relationships" count="111" uniqueCount="111">
  <si>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</si>
  <si>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</si>
  <si>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</si>
  <si>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</si>
  <si>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</si>
  <si>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</si>
  <si>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</si>
  <si>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</si>
  <si>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</si>
  <si>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</si>
  <si>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</si>
  <si>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</si>
  <si>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</si>
  <si>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</si>
  <si>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</si>
  <si>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</si>
  <si>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</si>
  <si>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</si>
  <si>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</si>
  <si>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</si>
  <si>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</si>
  <si>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</si>
  <si>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</si>
  <si>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</si>
  <si>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</si>
  <si>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</si>
  <si>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</si>
  <si>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</si>
  <si>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</si>
  <si>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</si>
  <si>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</si>
  <si>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</si>
  <si>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</si>
  <si>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</si>
  <si>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</si>
  <si>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</si>
  <si>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</si>
  <si>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</si>
  <si>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</si>
  <si>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</si>
  <si>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</si>
  <si>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</si>
  <si>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</si>
  <si>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</si>
  <si>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</si>
  <si>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</si>
  <si>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</si>
  <si>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</si>
  <si>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</si>
  <si>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</si>
  <si>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</si>
  <si>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</si>
  <si>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</si>
  <si>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</si>
  <si>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</si>
  <si>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</si>
  <si>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</si>
  <si>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</si>
  <si>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</si>
  <si>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</si>
  <si>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</si>
  <si>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</si>
  <si>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</si>
  <si>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</si>
  <si>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</si>
  <si>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</si>
  <si>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</si>
  <si>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</si>
  <si>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</si>
  <si>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</si>
  <si>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</si>
  <si>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</si>
  <si>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</si>
  <si>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</si>
  <si>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</si>
  <si>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</si>
  <si>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</si>
  <si>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</si>
  <si>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</si>
  <si>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</si>
  <si>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</si>
  <si>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</si>
  <si>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</si>
  <si>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</si>
  <si>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</si>
  <si>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</si>
  <si>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</si>
  <si>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</si>
  <si>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</si>
  <si>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</si>
  <si>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</si>
  <si>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</si>
  <si>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</si>
  <si>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岡山県　玉野市</t>
  </si>
  <si>
    <t>法適用</t>
  </si>
  <si>
    <t>水道事業</t>
  </si>
  <si>
    <t>末端給水事業</t>
  </si>
  <si>
    <t>A4</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</si>
  <si>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</si>
  <si>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</si>
  <si>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</si>
  <si>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</si>
  <si>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</si>
  <si>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</si>
  <si>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</si>
  <si>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</si>
  <si>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</si>
  <si>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</si>
  <si>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xml:space="preserve">①有形固定資産に対する減価償却累計額の割合を示す。減価償却費の増加額に同程度で施設更新を実施している。
②管路の老朽化が進んでいる。実質耐用年数、財源、修繕状況、人口動向などを総合的に勘案し、老朽化の改善を図る。
③繰越工事の影響により、年度ごとに事業量の増減があるが、類団平均は上回る管路更新を行えている。
</t>
  </si>
  <si>
    <t xml:space="preserve">①収益で費用をどれほど賄えているかを示す指標。令和5年4月からの水道用水供給単価の改定に伴う受水費の増加等により、引き続き赤字決算となった。
②累積欠損は生じていない。
③100％を超え短期的な債務に対する支払能力は備えている。
④配水池の新規築造や大規模な管路更新に伴い、企業債残高が増加している。
⑤受水費等費用増加に伴う給水原価の上昇により、料金回収率は100％を下回っている。令和５年度に実施した基本料金減免事業が終了したため供給単価において若干の改善は見られたものの、類団平均値を下回る結果となった。
⑥有収水量1m3当たりに係る費用。大規模な浄水場を保有していないため、費用が抑えられていると判断される。
⑦一日配水能力に対する一日平均配水量。施設の効率性のみならず、渇水時や水需要の多寡に対応可能な配水能力を維持する必要がある。
⑧総配水量に対する総有収水量を示し、類似団体平均値よりも高い有収率を維持しているが、管路の老朽化が進んでいるため、より一層、漏水調査や修繕を行い、さらなる向上に努める。
</t>
    <rPh sb="23" eb="25">
      <t>レイワ</t>
    </rPh>
    <rPh sb="32" eb="34">
      <t>スイドウ</t>
    </rPh>
    <rPh sb="52" eb="53">
      <t>トウ</t>
    </rPh>
    <rPh sb="57" eb="58">
      <t>ヒ</t>
    </rPh>
    <rPh sb="59" eb="60">
      <t>ツヅ</t>
    </rPh>
    <rPh sb="61" eb="63">
      <t>アカジ</t>
    </rPh>
    <rPh sb="63" eb="65">
      <t>ケッサン</t>
    </rPh>
    <rPh sb="165" eb="166">
      <t>トモナ</t>
    </rPh>
    <rPh sb="172" eb="174">
      <t>ジョウショウ</t>
    </rPh>
    <rPh sb="196" eb="198">
      <t>レイワ</t>
    </rPh>
    <rPh sb="199" eb="201">
      <t>ネンド</t>
    </rPh>
    <rPh sb="202" eb="204">
      <t>ジッシ</t>
    </rPh>
    <rPh sb="206" eb="208">
      <t>キホン</t>
    </rPh>
    <rPh sb="212" eb="214">
      <t>ジギョウ</t>
    </rPh>
    <rPh sb="215" eb="217">
      <t>シュウリョウ</t>
    </rPh>
    <rPh sb="229" eb="231">
      <t>ジャッカン</t>
    </rPh>
    <rPh sb="232" eb="234">
      <t>カイゼン</t>
    </rPh>
    <rPh sb="235" eb="236">
      <t>ミ</t>
    </rPh>
    <rPh sb="245" eb="248">
      <t>ヘイキンチ</t>
    </rPh>
    <rPh sb="249" eb="251">
      <t>シタマワ</t>
    </rPh>
    <rPh sb="252" eb="254">
      <t>ケッカ</t>
    </rPh>
    <phoneticPr fontId="1"/>
  </si>
  <si>
    <t>　令和６年度の経営は、収益的収支において、給水収益の減少、受水費及び減価償却費等の増加により、赤字決算となったが、欠損金はなく十分耐え得るだけの現金等もあるため、経営についても問題なく行えている。
　しかしながら、今後も将来的な給水人口の減少による有収水量の減や、老朽化した施設の更新事業による経営健全性の悪化が懸念され、引き続き厳しい状況が予想される。
　施設のダウンサイジングや事業費の平準化等を行い、計画的に企業債を活用をしながら、より一層の経費節減に努めるとともに、適正な料金水準の検討を図る。</t>
    <rPh sb="1" eb="3">
      <t>レイワ</t>
    </rPh>
    <rPh sb="4" eb="6">
      <t>ネンド</t>
    </rPh>
    <rPh sb="7" eb="9">
      <t>ケイエイ</t>
    </rPh>
    <rPh sb="11" eb="13">
      <t>シュウエキ</t>
    </rPh>
    <rPh sb="13" eb="14">
      <t>テキ</t>
    </rPh>
    <rPh sb="14" eb="16">
      <t>シュウシ</t>
    </rPh>
    <rPh sb="21" eb="23">
      <t>キュウスイ</t>
    </rPh>
    <rPh sb="23" eb="25">
      <t>シュウエキ</t>
    </rPh>
    <rPh sb="26" eb="28">
      <t>ゲンショウ</t>
    </rPh>
    <rPh sb="29" eb="32">
      <t>ジュスイヒ</t>
    </rPh>
    <rPh sb="32" eb="33">
      <t>オヨ</t>
    </rPh>
    <rPh sb="34" eb="36">
      <t>ゲンカ</t>
    </rPh>
    <rPh sb="36" eb="39">
      <t>ショウキャクヒ</t>
    </rPh>
    <rPh sb="39" eb="40">
      <t>トウ</t>
    </rPh>
    <rPh sb="41" eb="43">
      <t>ゾウカ</t>
    </rPh>
    <rPh sb="47" eb="49">
      <t>アカジ</t>
    </rPh>
    <rPh sb="49" eb="51">
      <t>ケッサン</t>
    </rPh>
    <rPh sb="108" eb="110">
      <t>コンゴ</t>
    </rPh>
    <rPh sb="162" eb="163">
      <t>ヒ</t>
    </rPh>
    <rPh sb="164" eb="165">
      <t>ツヅ</t>
    </rPh>
    <rPh sb="166" eb="167">
      <t>キビ</t>
    </rPh>
    <rPh sb="169" eb="171">
      <t>ジョウキョウ</t>
    </rPh>
    <rPh sb="172" eb="174">
      <t>ヨソウ</t>
    </rPh>
    <rPh sb="223" eb="225">
      <t>イッソウ</t>
    </rPh>
    <rPh sb="226" eb="228">
      <t>ケイヒ</t>
    </rPh>
    <rPh sb="228" eb="229">
      <t>セツ</t>
    </rPh>
    <rPh sb="229" eb="230">
      <t>ゲン</t>
    </rPh>
    <rPh sb="231" eb="232">
      <t>ツト</t>
    </rPh>
    <rPh sb="239" eb="241">
      <t>テキセイ</t>
    </rPh>
    <rPh sb="242" eb="244">
      <t>リョウキン</t>
    </rPh>
    <rPh sb="244" eb="246">
      <t>スイジュン</t>
    </rPh>
    <rPh sb="247" eb="249">
      <t>ケントウ</t>
    </rPh>
    <rPh sb="250" eb="251">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</si>
</sst>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0.92</c:v>
                </c:pt>
                <c:pt idx="1">
                  <c:v>0.61</c:v>
                </c:pt>
                <c:pt idx="2">
                  <c:v>2</c:v>
                </c:pt>
                <c:pt idx="3">
                  <c:v>1.08</c:v>
                </c:pt>
                <c:pt idx="4">
                  <c:v>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79.16</c:v>
                </c:pt>
                <c:pt idx="1">
                  <c:v>79.95</c:v>
                </c:pt>
                <c:pt idx="2">
                  <c:v>81.19</c:v>
                </c:pt>
                <c:pt idx="3">
                  <c:v>80.819999999999993</c:v>
                </c:pt>
                <c:pt idx="4">
                  <c:v>79.62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92.04</c:v>
                </c:pt>
                <c:pt idx="1">
                  <c:v>91.09</c:v>
                </c:pt>
                <c:pt idx="2">
                  <c:v>88.62</c:v>
                </c:pt>
                <c:pt idx="3">
                  <c:v>88.2</c:v>
                </c:pt>
                <c:pt idx="4">
                  <c:v>88.88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110.13</c:v>
                </c:pt>
                <c:pt idx="1">
                  <c:v>106.46</c:v>
                </c:pt>
                <c:pt idx="2">
                  <c:v>106.14</c:v>
                </c:pt>
                <c:pt idx="3">
                  <c:v>97.57</c:v>
                </c:pt>
                <c:pt idx="4">
                  <c:v>97.54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c:v>
                </c:pt>
                <c:pt idx="1">
                  <c:v>46.05</c:v>
                </c:pt>
                <c:pt idx="2">
                  <c:v>42.08</c:v>
                </c:pt>
                <c:pt idx="3">
                  <c:v>42.83</c:v>
                </c:pt>
                <c:pt idx="4">
                  <c:v>43.49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29.86</c:v>
                </c:pt>
                <c:pt idx="1">
                  <c:v>31</c:v>
                </c:pt>
                <c:pt idx="2">
                  <c:v>29.84</c:v>
                </c:pt>
                <c:pt idx="3">
                  <c:v>34.47</c:v>
                </c:pt>
                <c:pt idx="4">
                  <c:v>35.380000000000003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488.7</c:v>
                </c:pt>
                <c:pt idx="1">
                  <c:v>827.25</c:v>
                </c:pt>
                <c:pt idx="2">
                  <c:v>333.3</c:v>
                </c:pt>
                <c:pt idx="3">
                  <c:v>930.13</c:v>
                </c:pt>
                <c:pt idx="4">
                  <c:v>868.05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30.41</c:v>
                </c:pt>
                <c:pt idx="1">
                  <c:v>28.74</c:v>
                </c:pt>
                <c:pt idx="2">
                  <c:v>116</c:v>
                </c:pt>
                <c:pt idx="3">
                  <c:v>123.01</c:v>
                </c:pt>
                <c:pt idx="4">
                  <c:v>120.68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107.8</c:v>
                </c:pt>
                <c:pt idx="1">
                  <c:v>103.87</c:v>
                </c:pt>
                <c:pt idx="2">
                  <c:v>103.42</c:v>
                </c:pt>
                <c:pt idx="3">
                  <c:v>87.32</c:v>
                </c:pt>
                <c:pt idx="4">
                  <c:v>94.13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109.06</c:v>
                </c:pt>
                <c:pt idx="1">
                  <c:v>113.52</c:v>
                </c:pt>
                <c:pt idx="2">
                  <c:v>114.37</c:v>
                </c:pt>
                <c:pt idx="3">
                  <c:v>126.7</c:v>
                </c:pt>
                <c:pt idx="4">
                  <c:v>126.13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98" zoomScaleNormal="98"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玉野市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10</v>
      </c>
      <c r="Q7" s="25"/>
      <c r="R7" s="25"/>
      <c r="S7" s="25"/>
      <c r="T7" s="25"/>
      <c r="U7" s="25"/>
      <c r="V7" s="25"/>
      <c r="W7" s="25" t="s">
        <v>14</v>
      </c>
      <c r="X7" s="25"/>
      <c r="Y7" s="25"/>
      <c r="Z7" s="25"/>
      <c r="AA7" s="25"/>
      <c r="AB7" s="25"/>
      <c r="AC7" s="25"/>
      <c r="AD7" s="25" t="s">
        <v>2</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54130</v>
      </c>
      <c r="AM8" s="29"/>
      <c r="AN8" s="29"/>
      <c r="AO8" s="29"/>
      <c r="AP8" s="29"/>
      <c r="AQ8" s="29"/>
      <c r="AR8" s="29"/>
      <c r="AS8" s="29"/>
      <c r="AT8" s="7">
        <f>データ!$S$6</f>
        <v>103.44</v>
      </c>
      <c r="AU8" s="15"/>
      <c r="AV8" s="15"/>
      <c r="AW8" s="15"/>
      <c r="AX8" s="15"/>
      <c r="AY8" s="15"/>
      <c r="AZ8" s="15"/>
      <c r="BA8" s="15"/>
      <c r="BB8" s="27">
        <f>データ!$T$6</f>
        <v>523.29999999999995</v>
      </c>
      <c r="BC8" s="27"/>
      <c r="BD8" s="27"/>
      <c r="BE8" s="27"/>
      <c r="BF8" s="27"/>
      <c r="BG8" s="27"/>
      <c r="BH8" s="27"/>
      <c r="BI8" s="27"/>
      <c r="BJ8" s="3"/>
      <c r="BK8" s="3"/>
      <c r="BL8" s="36" t="s">
        <v>22</v>
      </c>
      <c r="BM8" s="46"/>
      <c r="BN8" s="53" t="s">
        <v>13</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30</v>
      </c>
      <c r="Q9" s="25"/>
      <c r="R9" s="25"/>
      <c r="S9" s="25"/>
      <c r="T9" s="25"/>
      <c r="U9" s="25"/>
      <c r="V9" s="25"/>
      <c r="W9" s="25" t="s">
        <v>1</v>
      </c>
      <c r="X9" s="25"/>
      <c r="Y9" s="25"/>
      <c r="Z9" s="25"/>
      <c r="AA9" s="25"/>
      <c r="AB9" s="25"/>
      <c r="AC9" s="25"/>
      <c r="AD9" s="2"/>
      <c r="AE9" s="2"/>
      <c r="AF9" s="2"/>
      <c r="AG9" s="2"/>
      <c r="AH9" s="2"/>
      <c r="AI9" s="2"/>
      <c r="AJ9" s="2"/>
      <c r="AK9" s="2"/>
      <c r="AL9" s="25" t="s">
        <v>23</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28</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82.84</v>
      </c>
      <c r="J10" s="15"/>
      <c r="K10" s="15"/>
      <c r="L10" s="15"/>
      <c r="M10" s="15"/>
      <c r="N10" s="15"/>
      <c r="O10" s="24"/>
      <c r="P10" s="27">
        <f>データ!$P$6</f>
        <v>99.68</v>
      </c>
      <c r="Q10" s="27"/>
      <c r="R10" s="27"/>
      <c r="S10" s="27"/>
      <c r="T10" s="27"/>
      <c r="U10" s="27"/>
      <c r="V10" s="27"/>
      <c r="W10" s="29">
        <f>データ!$Q$6</f>
        <v>2178</v>
      </c>
      <c r="X10" s="29"/>
      <c r="Y10" s="29"/>
      <c r="Z10" s="29"/>
      <c r="AA10" s="29"/>
      <c r="AB10" s="29"/>
      <c r="AC10" s="29"/>
      <c r="AD10" s="2"/>
      <c r="AE10" s="2"/>
      <c r="AF10" s="2"/>
      <c r="AG10" s="2"/>
      <c r="AH10" s="2"/>
      <c r="AI10" s="2"/>
      <c r="AJ10" s="2"/>
      <c r="AK10" s="2"/>
      <c r="AL10" s="29">
        <f>データ!$U$6</f>
        <v>53558</v>
      </c>
      <c r="AM10" s="29"/>
      <c r="AN10" s="29"/>
      <c r="AO10" s="29"/>
      <c r="AP10" s="29"/>
      <c r="AQ10" s="29"/>
      <c r="AR10" s="29"/>
      <c r="AS10" s="29"/>
      <c r="AT10" s="7">
        <f>データ!$V$6</f>
        <v>103.43</v>
      </c>
      <c r="AU10" s="15"/>
      <c r="AV10" s="15"/>
      <c r="AW10" s="15"/>
      <c r="AX10" s="15"/>
      <c r="AY10" s="15"/>
      <c r="AZ10" s="15"/>
      <c r="BA10" s="15"/>
      <c r="BB10" s="27">
        <f>データ!$W$6</f>
        <v>517.82000000000005</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36</v>
      </c>
      <c r="C84" s="12"/>
      <c r="D84" s="12"/>
      <c r="E84" s="12" t="s">
        <v>46</v>
      </c>
      <c r="F84" s="12" t="s">
        <v>35</v>
      </c>
      <c r="G84" s="12" t="s">
        <v>48</v>
      </c>
      <c r="H84" s="12" t="s">
        <v>51</v>
      </c>
      <c r="I84" s="12" t="s">
        <v>53</v>
      </c>
      <c r="J84" s="12" t="s">
        <v>38</v>
      </c>
      <c r="K84" s="12" t="s">
        <v>26</v>
      </c>
      <c r="L84" s="12" t="s">
        <v>50</v>
      </c>
      <c r="M84" s="12" t="s">
        <v>54</v>
      </c>
      <c r="N84" s="12" t="s">
        <v>57</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YHYnuEqKTGtaU+IkidGQPfscGAOmrpkw4MqHzvX975lQjG+GdQ3XstNdzKmICQhd8GRATiT/dhfuQfH42o6FIA==" saltValue="yltS2TPzDvZ57ZENgB8Ql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49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34</v>
      </c>
      <c r="B3" s="67" t="s">
        <v>60</v>
      </c>
      <c r="C3" s="67" t="s">
        <v>62</v>
      </c>
      <c r="D3" s="67" t="s">
        <v>9</v>
      </c>
      <c r="E3" s="67" t="s">
        <v>21</v>
      </c>
      <c r="F3" s="67" t="s">
        <v>59</v>
      </c>
      <c r="G3" s="67" t="s">
        <v>20</v>
      </c>
      <c r="H3" s="74" t="s">
        <v>64</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65</v>
      </c>
      <c r="B4" s="68"/>
      <c r="C4" s="68"/>
      <c r="D4" s="68"/>
      <c r="E4" s="68"/>
      <c r="F4" s="68"/>
      <c r="G4" s="68"/>
      <c r="H4" s="75"/>
      <c r="I4" s="78"/>
      <c r="J4" s="78"/>
      <c r="K4" s="78"/>
      <c r="L4" s="78"/>
      <c r="M4" s="78"/>
      <c r="N4" s="78"/>
      <c r="O4" s="78"/>
      <c r="P4" s="78"/>
      <c r="Q4" s="78"/>
      <c r="R4" s="78"/>
      <c r="S4" s="78"/>
      <c r="T4" s="78"/>
      <c r="U4" s="78"/>
      <c r="V4" s="78"/>
      <c r="W4" s="82"/>
      <c r="X4" s="84" t="s">
        <v>47</v>
      </c>
      <c r="Y4" s="84"/>
      <c r="Z4" s="84"/>
      <c r="AA4" s="84"/>
      <c r="AB4" s="84"/>
      <c r="AC4" s="84"/>
      <c r="AD4" s="84"/>
      <c r="AE4" s="84"/>
      <c r="AF4" s="84"/>
      <c r="AG4" s="84"/>
      <c r="AH4" s="84"/>
      <c r="AI4" s="84" t="s">
        <v>41</v>
      </c>
      <c r="AJ4" s="84"/>
      <c r="AK4" s="84"/>
      <c r="AL4" s="84"/>
      <c r="AM4" s="84"/>
      <c r="AN4" s="84"/>
      <c r="AO4" s="84"/>
      <c r="AP4" s="84"/>
      <c r="AQ4" s="84"/>
      <c r="AR4" s="84"/>
      <c r="AS4" s="84"/>
      <c r="AT4" s="84" t="s">
        <v>63</v>
      </c>
      <c r="AU4" s="84"/>
      <c r="AV4" s="84"/>
      <c r="AW4" s="84"/>
      <c r="AX4" s="84"/>
      <c r="AY4" s="84"/>
      <c r="AZ4" s="84"/>
      <c r="BA4" s="84"/>
      <c r="BB4" s="84"/>
      <c r="BC4" s="84"/>
      <c r="BD4" s="84"/>
      <c r="BE4" s="84" t="s">
        <v>66</v>
      </c>
      <c r="BF4" s="84"/>
      <c r="BG4" s="84"/>
      <c r="BH4" s="84"/>
      <c r="BI4" s="84"/>
      <c r="BJ4" s="84"/>
      <c r="BK4" s="84"/>
      <c r="BL4" s="84"/>
      <c r="BM4" s="84"/>
      <c r="BN4" s="84"/>
      <c r="BO4" s="84"/>
      <c r="BP4" s="84" t="s">
        <v>12</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56</v>
      </c>
      <c r="DI4" s="84"/>
      <c r="DJ4" s="84"/>
      <c r="DK4" s="84"/>
      <c r="DL4" s="84"/>
      <c r="DM4" s="84"/>
      <c r="DN4" s="84"/>
      <c r="DO4" s="84"/>
      <c r="DP4" s="84"/>
      <c r="DQ4" s="84"/>
      <c r="DR4" s="84"/>
      <c r="DS4" s="84" t="s">
        <v>70</v>
      </c>
      <c r="DT4" s="84"/>
      <c r="DU4" s="84"/>
      <c r="DV4" s="84"/>
      <c r="DW4" s="84"/>
      <c r="DX4" s="84"/>
      <c r="DY4" s="84"/>
      <c r="DZ4" s="84"/>
      <c r="EA4" s="84"/>
      <c r="EB4" s="84"/>
      <c r="EC4" s="84"/>
      <c r="ED4" s="84" t="s">
        <v>52</v>
      </c>
      <c r="EE4" s="84"/>
      <c r="EF4" s="84"/>
      <c r="EG4" s="84"/>
      <c r="EH4" s="84"/>
      <c r="EI4" s="84"/>
      <c r="EJ4" s="84"/>
      <c r="EK4" s="84"/>
      <c r="EL4" s="84"/>
      <c r="EM4" s="84"/>
      <c r="EN4" s="84"/>
    </row>
    <row r="5" spans="1:144">
      <c r="A5" s="65" t="s">
        <v>44</v>
      </c>
      <c r="B5" s="69"/>
      <c r="C5" s="69"/>
      <c r="D5" s="69"/>
      <c r="E5" s="69"/>
      <c r="F5" s="69"/>
      <c r="G5" s="69"/>
      <c r="H5" s="76" t="s">
        <v>71</v>
      </c>
      <c r="I5" s="76" t="s">
        <v>72</v>
      </c>
      <c r="J5" s="76" t="s">
        <v>55</v>
      </c>
      <c r="K5" s="76" t="s">
        <v>73</v>
      </c>
      <c r="L5" s="76" t="s">
        <v>29</v>
      </c>
      <c r="M5" s="76" t="s">
        <v>2</v>
      </c>
      <c r="N5" s="76" t="s">
        <v>74</v>
      </c>
      <c r="O5" s="76" t="s">
        <v>75</v>
      </c>
      <c r="P5" s="76" t="s">
        <v>76</v>
      </c>
      <c r="Q5" s="76" t="s">
        <v>77</v>
      </c>
      <c r="R5" s="76" t="s">
        <v>78</v>
      </c>
      <c r="S5" s="76" t="s">
        <v>79</v>
      </c>
      <c r="T5" s="76" t="s">
        <v>80</v>
      </c>
      <c r="U5" s="76" t="s">
        <v>81</v>
      </c>
      <c r="V5" s="76" t="s">
        <v>82</v>
      </c>
      <c r="W5" s="76" t="s">
        <v>83</v>
      </c>
      <c r="X5" s="76" t="s">
        <v>84</v>
      </c>
      <c r="Y5" s="76" t="s">
        <v>8</v>
      </c>
      <c r="Z5" s="76" t="s">
        <v>85</v>
      </c>
      <c r="AA5" s="76" t="s">
        <v>86</v>
      </c>
      <c r="AB5" s="76" t="s">
        <v>87</v>
      </c>
      <c r="AC5" s="76" t="s">
        <v>88</v>
      </c>
      <c r="AD5" s="76" t="s">
        <v>89</v>
      </c>
      <c r="AE5" s="76" t="s">
        <v>42</v>
      </c>
      <c r="AF5" s="76" t="s">
        <v>90</v>
      </c>
      <c r="AG5" s="76" t="s">
        <v>91</v>
      </c>
      <c r="AH5" s="76" t="s">
        <v>36</v>
      </c>
      <c r="AI5" s="76" t="s">
        <v>84</v>
      </c>
      <c r="AJ5" s="76" t="s">
        <v>8</v>
      </c>
      <c r="AK5" s="76" t="s">
        <v>85</v>
      </c>
      <c r="AL5" s="76" t="s">
        <v>86</v>
      </c>
      <c r="AM5" s="76" t="s">
        <v>87</v>
      </c>
      <c r="AN5" s="76" t="s">
        <v>88</v>
      </c>
      <c r="AO5" s="76" t="s">
        <v>89</v>
      </c>
      <c r="AP5" s="76" t="s">
        <v>42</v>
      </c>
      <c r="AQ5" s="76" t="s">
        <v>90</v>
      </c>
      <c r="AR5" s="76" t="s">
        <v>91</v>
      </c>
      <c r="AS5" s="76" t="s">
        <v>92</v>
      </c>
      <c r="AT5" s="76" t="s">
        <v>84</v>
      </c>
      <c r="AU5" s="76" t="s">
        <v>8</v>
      </c>
      <c r="AV5" s="76" t="s">
        <v>85</v>
      </c>
      <c r="AW5" s="76" t="s">
        <v>86</v>
      </c>
      <c r="AX5" s="76" t="s">
        <v>87</v>
      </c>
      <c r="AY5" s="76" t="s">
        <v>88</v>
      </c>
      <c r="AZ5" s="76" t="s">
        <v>89</v>
      </c>
      <c r="BA5" s="76" t="s">
        <v>42</v>
      </c>
      <c r="BB5" s="76" t="s">
        <v>90</v>
      </c>
      <c r="BC5" s="76" t="s">
        <v>91</v>
      </c>
      <c r="BD5" s="76" t="s">
        <v>92</v>
      </c>
      <c r="BE5" s="76" t="s">
        <v>84</v>
      </c>
      <c r="BF5" s="76" t="s">
        <v>8</v>
      </c>
      <c r="BG5" s="76" t="s">
        <v>85</v>
      </c>
      <c r="BH5" s="76" t="s">
        <v>86</v>
      </c>
      <c r="BI5" s="76" t="s">
        <v>87</v>
      </c>
      <c r="BJ5" s="76" t="s">
        <v>88</v>
      </c>
      <c r="BK5" s="76" t="s">
        <v>89</v>
      </c>
      <c r="BL5" s="76" t="s">
        <v>42</v>
      </c>
      <c r="BM5" s="76" t="s">
        <v>90</v>
      </c>
      <c r="BN5" s="76" t="s">
        <v>91</v>
      </c>
      <c r="BO5" s="76" t="s">
        <v>92</v>
      </c>
      <c r="BP5" s="76" t="s">
        <v>84</v>
      </c>
      <c r="BQ5" s="76" t="s">
        <v>8</v>
      </c>
      <c r="BR5" s="76" t="s">
        <v>85</v>
      </c>
      <c r="BS5" s="76" t="s">
        <v>86</v>
      </c>
      <c r="BT5" s="76" t="s">
        <v>87</v>
      </c>
      <c r="BU5" s="76" t="s">
        <v>88</v>
      </c>
      <c r="BV5" s="76" t="s">
        <v>89</v>
      </c>
      <c r="BW5" s="76" t="s">
        <v>42</v>
      </c>
      <c r="BX5" s="76" t="s">
        <v>90</v>
      </c>
      <c r="BY5" s="76" t="s">
        <v>91</v>
      </c>
      <c r="BZ5" s="76" t="s">
        <v>92</v>
      </c>
      <c r="CA5" s="76" t="s">
        <v>84</v>
      </c>
      <c r="CB5" s="76" t="s">
        <v>8</v>
      </c>
      <c r="CC5" s="76" t="s">
        <v>85</v>
      </c>
      <c r="CD5" s="76" t="s">
        <v>86</v>
      </c>
      <c r="CE5" s="76" t="s">
        <v>87</v>
      </c>
      <c r="CF5" s="76" t="s">
        <v>88</v>
      </c>
      <c r="CG5" s="76" t="s">
        <v>89</v>
      </c>
      <c r="CH5" s="76" t="s">
        <v>42</v>
      </c>
      <c r="CI5" s="76" t="s">
        <v>90</v>
      </c>
      <c r="CJ5" s="76" t="s">
        <v>91</v>
      </c>
      <c r="CK5" s="76" t="s">
        <v>92</v>
      </c>
      <c r="CL5" s="76" t="s">
        <v>84</v>
      </c>
      <c r="CM5" s="76" t="s">
        <v>8</v>
      </c>
      <c r="CN5" s="76" t="s">
        <v>85</v>
      </c>
      <c r="CO5" s="76" t="s">
        <v>86</v>
      </c>
      <c r="CP5" s="76" t="s">
        <v>87</v>
      </c>
      <c r="CQ5" s="76" t="s">
        <v>88</v>
      </c>
      <c r="CR5" s="76" t="s">
        <v>89</v>
      </c>
      <c r="CS5" s="76" t="s">
        <v>42</v>
      </c>
      <c r="CT5" s="76" t="s">
        <v>90</v>
      </c>
      <c r="CU5" s="76" t="s">
        <v>91</v>
      </c>
      <c r="CV5" s="76" t="s">
        <v>92</v>
      </c>
      <c r="CW5" s="76" t="s">
        <v>84</v>
      </c>
      <c r="CX5" s="76" t="s">
        <v>8</v>
      </c>
      <c r="CY5" s="76" t="s">
        <v>85</v>
      </c>
      <c r="CZ5" s="76" t="s">
        <v>86</v>
      </c>
      <c r="DA5" s="76" t="s">
        <v>87</v>
      </c>
      <c r="DB5" s="76" t="s">
        <v>88</v>
      </c>
      <c r="DC5" s="76" t="s">
        <v>89</v>
      </c>
      <c r="DD5" s="76" t="s">
        <v>42</v>
      </c>
      <c r="DE5" s="76" t="s">
        <v>90</v>
      </c>
      <c r="DF5" s="76" t="s">
        <v>91</v>
      </c>
      <c r="DG5" s="76" t="s">
        <v>92</v>
      </c>
      <c r="DH5" s="76" t="s">
        <v>84</v>
      </c>
      <c r="DI5" s="76" t="s">
        <v>8</v>
      </c>
      <c r="DJ5" s="76" t="s">
        <v>85</v>
      </c>
      <c r="DK5" s="76" t="s">
        <v>86</v>
      </c>
      <c r="DL5" s="76" t="s">
        <v>87</v>
      </c>
      <c r="DM5" s="76" t="s">
        <v>88</v>
      </c>
      <c r="DN5" s="76" t="s">
        <v>89</v>
      </c>
      <c r="DO5" s="76" t="s">
        <v>42</v>
      </c>
      <c r="DP5" s="76" t="s">
        <v>90</v>
      </c>
      <c r="DQ5" s="76" t="s">
        <v>91</v>
      </c>
      <c r="DR5" s="76" t="s">
        <v>92</v>
      </c>
      <c r="DS5" s="76" t="s">
        <v>84</v>
      </c>
      <c r="DT5" s="76" t="s">
        <v>8</v>
      </c>
      <c r="DU5" s="76" t="s">
        <v>85</v>
      </c>
      <c r="DV5" s="76" t="s">
        <v>86</v>
      </c>
      <c r="DW5" s="76" t="s">
        <v>87</v>
      </c>
      <c r="DX5" s="76" t="s">
        <v>88</v>
      </c>
      <c r="DY5" s="76" t="s">
        <v>89</v>
      </c>
      <c r="DZ5" s="76" t="s">
        <v>42</v>
      </c>
      <c r="EA5" s="76" t="s">
        <v>90</v>
      </c>
      <c r="EB5" s="76" t="s">
        <v>91</v>
      </c>
      <c r="EC5" s="76" t="s">
        <v>92</v>
      </c>
      <c r="ED5" s="76" t="s">
        <v>84</v>
      </c>
      <c r="EE5" s="76" t="s">
        <v>8</v>
      </c>
      <c r="EF5" s="76" t="s">
        <v>85</v>
      </c>
      <c r="EG5" s="76" t="s">
        <v>86</v>
      </c>
      <c r="EH5" s="76" t="s">
        <v>87</v>
      </c>
      <c r="EI5" s="76" t="s">
        <v>88</v>
      </c>
      <c r="EJ5" s="76" t="s">
        <v>89</v>
      </c>
      <c r="EK5" s="76" t="s">
        <v>42</v>
      </c>
      <c r="EL5" s="76" t="s">
        <v>90</v>
      </c>
      <c r="EM5" s="76" t="s">
        <v>91</v>
      </c>
      <c r="EN5" s="76" t="s">
        <v>92</v>
      </c>
    </row>
    <row r="6" spans="1:144" s="64" customFormat="1">
      <c r="A6" s="65" t="s">
        <v>15</v>
      </c>
      <c r="B6" s="70">
        <f t="shared" ref="B6:W6" si="1">B7</f>
        <v>2024</v>
      </c>
      <c r="C6" s="70">
        <f t="shared" si="1"/>
        <v>332046</v>
      </c>
      <c r="D6" s="70">
        <f t="shared" si="1"/>
        <v>46</v>
      </c>
      <c r="E6" s="70">
        <f t="shared" si="1"/>
        <v>1</v>
      </c>
      <c r="F6" s="70">
        <f t="shared" si="1"/>
        <v>0</v>
      </c>
      <c r="G6" s="70">
        <f t="shared" si="1"/>
        <v>1</v>
      </c>
      <c r="H6" s="70" t="str">
        <f t="shared" si="1"/>
        <v>岡山県　玉野市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82.84</v>
      </c>
      <c r="P6" s="79">
        <f t="shared" si="1"/>
        <v>99.68</v>
      </c>
      <c r="Q6" s="79">
        <f t="shared" si="1"/>
        <v>2178</v>
      </c>
      <c r="R6" s="79">
        <f t="shared" si="1"/>
        <v>54130</v>
      </c>
      <c r="S6" s="79">
        <f t="shared" si="1"/>
        <v>103.44</v>
      </c>
      <c r="T6" s="79">
        <f t="shared" si="1"/>
        <v>523.29999999999995</v>
      </c>
      <c r="U6" s="79">
        <f t="shared" si="1"/>
        <v>53558</v>
      </c>
      <c r="V6" s="79">
        <f t="shared" si="1"/>
        <v>103.43</v>
      </c>
      <c r="W6" s="79">
        <f t="shared" si="1"/>
        <v>517.82000000000005</v>
      </c>
      <c r="X6" s="85">
        <f t="shared" ref="X6:AG6" si="2">IF(X7="",NA(),X7)</f>
        <v>110.13</v>
      </c>
      <c r="Y6" s="85">
        <f t="shared" si="2"/>
        <v>106.46</v>
      </c>
      <c r="Z6" s="85">
        <f t="shared" si="2"/>
        <v>106.14</v>
      </c>
      <c r="AA6" s="85">
        <f t="shared" si="2"/>
        <v>97.57</v>
      </c>
      <c r="AB6" s="85">
        <f t="shared" si="2"/>
        <v>97.54</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488.7</v>
      </c>
      <c r="AU6" s="85">
        <f t="shared" si="4"/>
        <v>827.25</v>
      </c>
      <c r="AV6" s="85">
        <f t="shared" si="4"/>
        <v>333.3</v>
      </c>
      <c r="AW6" s="85">
        <f t="shared" si="4"/>
        <v>930.13</v>
      </c>
      <c r="AX6" s="85">
        <f t="shared" si="4"/>
        <v>868.05</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30.41</v>
      </c>
      <c r="BF6" s="85">
        <f t="shared" si="5"/>
        <v>28.74</v>
      </c>
      <c r="BG6" s="85">
        <f t="shared" si="5"/>
        <v>116</v>
      </c>
      <c r="BH6" s="85">
        <f t="shared" si="5"/>
        <v>123.01</v>
      </c>
      <c r="BI6" s="85">
        <f t="shared" si="5"/>
        <v>120.68</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107.8</v>
      </c>
      <c r="BQ6" s="85">
        <f t="shared" si="6"/>
        <v>103.87</v>
      </c>
      <c r="BR6" s="85">
        <f t="shared" si="6"/>
        <v>103.42</v>
      </c>
      <c r="BS6" s="85">
        <f t="shared" si="6"/>
        <v>87.32</v>
      </c>
      <c r="BT6" s="85">
        <f t="shared" si="6"/>
        <v>94.13</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109.06</v>
      </c>
      <c r="CB6" s="85">
        <f t="shared" si="7"/>
        <v>113.52</v>
      </c>
      <c r="CC6" s="85">
        <f t="shared" si="7"/>
        <v>114.37</v>
      </c>
      <c r="CD6" s="85">
        <f t="shared" si="7"/>
        <v>126.7</v>
      </c>
      <c r="CE6" s="85">
        <f t="shared" si="7"/>
        <v>126.13</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79.16</v>
      </c>
      <c r="CM6" s="85">
        <f t="shared" si="8"/>
        <v>79.95</v>
      </c>
      <c r="CN6" s="85">
        <f t="shared" si="8"/>
        <v>81.19</v>
      </c>
      <c r="CO6" s="85">
        <f t="shared" si="8"/>
        <v>80.819999999999993</v>
      </c>
      <c r="CP6" s="85">
        <f t="shared" si="8"/>
        <v>79.62</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92.04</v>
      </c>
      <c r="CX6" s="85">
        <f t="shared" si="9"/>
        <v>91.09</v>
      </c>
      <c r="CY6" s="85">
        <f t="shared" si="9"/>
        <v>88.62</v>
      </c>
      <c r="CZ6" s="85">
        <f t="shared" si="9"/>
        <v>88.2</v>
      </c>
      <c r="DA6" s="85">
        <f t="shared" si="9"/>
        <v>88.88</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47</v>
      </c>
      <c r="DI6" s="85">
        <f t="shared" si="10"/>
        <v>46.05</v>
      </c>
      <c r="DJ6" s="85">
        <f t="shared" si="10"/>
        <v>42.08</v>
      </c>
      <c r="DK6" s="85">
        <f t="shared" si="10"/>
        <v>42.83</v>
      </c>
      <c r="DL6" s="85">
        <f t="shared" si="10"/>
        <v>43.49</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29.86</v>
      </c>
      <c r="DT6" s="85">
        <f t="shared" si="11"/>
        <v>31</v>
      </c>
      <c r="DU6" s="85">
        <f t="shared" si="11"/>
        <v>29.84</v>
      </c>
      <c r="DV6" s="85">
        <f t="shared" si="11"/>
        <v>34.47</v>
      </c>
      <c r="DW6" s="85">
        <f t="shared" si="11"/>
        <v>35.380000000000003</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0.92</v>
      </c>
      <c r="EE6" s="85">
        <f t="shared" si="12"/>
        <v>0.61</v>
      </c>
      <c r="EF6" s="85">
        <f t="shared" si="12"/>
        <v>2</v>
      </c>
      <c r="EG6" s="85">
        <f t="shared" si="12"/>
        <v>1.08</v>
      </c>
      <c r="EH6" s="85">
        <f t="shared" si="12"/>
        <v>1</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332046</v>
      </c>
      <c r="D7" s="71">
        <v>46</v>
      </c>
      <c r="E7" s="71">
        <v>1</v>
      </c>
      <c r="F7" s="71">
        <v>0</v>
      </c>
      <c r="G7" s="71">
        <v>1</v>
      </c>
      <c r="H7" s="71" t="s">
        <v>93</v>
      </c>
      <c r="I7" s="71" t="s">
        <v>94</v>
      </c>
      <c r="J7" s="71" t="s">
        <v>95</v>
      </c>
      <c r="K7" s="71" t="s">
        <v>96</v>
      </c>
      <c r="L7" s="71" t="s">
        <v>97</v>
      </c>
      <c r="M7" s="71" t="s">
        <v>98</v>
      </c>
      <c r="N7" s="80" t="s">
        <v>99</v>
      </c>
      <c r="O7" s="80">
        <v>82.84</v>
      </c>
      <c r="P7" s="80">
        <v>99.68</v>
      </c>
      <c r="Q7" s="80">
        <v>2178</v>
      </c>
      <c r="R7" s="80">
        <v>54130</v>
      </c>
      <c r="S7" s="80">
        <v>103.44</v>
      </c>
      <c r="T7" s="80">
        <v>523.29999999999995</v>
      </c>
      <c r="U7" s="80">
        <v>53558</v>
      </c>
      <c r="V7" s="80">
        <v>103.43</v>
      </c>
      <c r="W7" s="80">
        <v>517.82000000000005</v>
      </c>
      <c r="X7" s="80">
        <v>110.13</v>
      </c>
      <c r="Y7" s="80">
        <v>106.46</v>
      </c>
      <c r="Z7" s="80">
        <v>106.14</v>
      </c>
      <c r="AA7" s="80">
        <v>97.57</v>
      </c>
      <c r="AB7" s="80">
        <v>97.54</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488.7</v>
      </c>
      <c r="AU7" s="80">
        <v>827.25</v>
      </c>
      <c r="AV7" s="80">
        <v>333.3</v>
      </c>
      <c r="AW7" s="80">
        <v>930.13</v>
      </c>
      <c r="AX7" s="80">
        <v>868.05</v>
      </c>
      <c r="AY7" s="80">
        <v>350.79</v>
      </c>
      <c r="AZ7" s="80">
        <v>354.57</v>
      </c>
      <c r="BA7" s="80">
        <v>357.74</v>
      </c>
      <c r="BB7" s="80">
        <v>344.88</v>
      </c>
      <c r="BC7" s="80">
        <v>326.02</v>
      </c>
      <c r="BD7" s="80">
        <v>239.69</v>
      </c>
      <c r="BE7" s="80">
        <v>30.41</v>
      </c>
      <c r="BF7" s="80">
        <v>28.74</v>
      </c>
      <c r="BG7" s="80">
        <v>116</v>
      </c>
      <c r="BH7" s="80">
        <v>123.01</v>
      </c>
      <c r="BI7" s="80">
        <v>120.68</v>
      </c>
      <c r="BJ7" s="80">
        <v>322.92</v>
      </c>
      <c r="BK7" s="80">
        <v>303.45999999999998</v>
      </c>
      <c r="BL7" s="80">
        <v>307.27999999999997</v>
      </c>
      <c r="BM7" s="80">
        <v>304.02</v>
      </c>
      <c r="BN7" s="80">
        <v>300.54000000000002</v>
      </c>
      <c r="BO7" s="80">
        <v>264.86</v>
      </c>
      <c r="BP7" s="80">
        <v>107.8</v>
      </c>
      <c r="BQ7" s="80">
        <v>103.87</v>
      </c>
      <c r="BR7" s="80">
        <v>103.42</v>
      </c>
      <c r="BS7" s="80">
        <v>87.32</v>
      </c>
      <c r="BT7" s="80">
        <v>94.13</v>
      </c>
      <c r="BU7" s="80">
        <v>100.85</v>
      </c>
      <c r="BV7" s="80">
        <v>103.79</v>
      </c>
      <c r="BW7" s="80">
        <v>98.3</v>
      </c>
      <c r="BX7" s="80">
        <v>98.89</v>
      </c>
      <c r="BY7" s="80">
        <v>99.25</v>
      </c>
      <c r="BZ7" s="80">
        <v>97.59</v>
      </c>
      <c r="CA7" s="80">
        <v>109.06</v>
      </c>
      <c r="CB7" s="80">
        <v>113.52</v>
      </c>
      <c r="CC7" s="80">
        <v>114.37</v>
      </c>
      <c r="CD7" s="80">
        <v>126.7</v>
      </c>
      <c r="CE7" s="80">
        <v>126.13</v>
      </c>
      <c r="CF7" s="80">
        <v>167.1</v>
      </c>
      <c r="CG7" s="80">
        <v>167.86</v>
      </c>
      <c r="CH7" s="80">
        <v>173.68</v>
      </c>
      <c r="CI7" s="80">
        <v>174.52</v>
      </c>
      <c r="CJ7" s="80">
        <v>178.92</v>
      </c>
      <c r="CK7" s="80">
        <v>181.66</v>
      </c>
      <c r="CL7" s="80">
        <v>79.16</v>
      </c>
      <c r="CM7" s="80">
        <v>79.95</v>
      </c>
      <c r="CN7" s="80">
        <v>81.19</v>
      </c>
      <c r="CO7" s="80">
        <v>80.819999999999993</v>
      </c>
      <c r="CP7" s="80">
        <v>79.62</v>
      </c>
      <c r="CQ7" s="80">
        <v>59.91</v>
      </c>
      <c r="CR7" s="80">
        <v>59.4</v>
      </c>
      <c r="CS7" s="80">
        <v>59.24</v>
      </c>
      <c r="CT7" s="80">
        <v>58.77</v>
      </c>
      <c r="CU7" s="80">
        <v>59.17</v>
      </c>
      <c r="CV7" s="80">
        <v>60.21</v>
      </c>
      <c r="CW7" s="80">
        <v>92.04</v>
      </c>
      <c r="CX7" s="80">
        <v>91.09</v>
      </c>
      <c r="CY7" s="80">
        <v>88.62</v>
      </c>
      <c r="CZ7" s="80">
        <v>88.2</v>
      </c>
      <c r="DA7" s="80">
        <v>88.88</v>
      </c>
      <c r="DB7" s="80">
        <v>87.26</v>
      </c>
      <c r="DC7" s="80">
        <v>87.57</v>
      </c>
      <c r="DD7" s="80">
        <v>87.26</v>
      </c>
      <c r="DE7" s="80">
        <v>86.95</v>
      </c>
      <c r="DF7" s="80">
        <v>86.58</v>
      </c>
      <c r="DG7" s="80">
        <v>89.21</v>
      </c>
      <c r="DH7" s="80">
        <v>47</v>
      </c>
      <c r="DI7" s="80">
        <v>46.05</v>
      </c>
      <c r="DJ7" s="80">
        <v>42.08</v>
      </c>
      <c r="DK7" s="80">
        <v>42.83</v>
      </c>
      <c r="DL7" s="80">
        <v>43.49</v>
      </c>
      <c r="DM7" s="80">
        <v>49.2</v>
      </c>
      <c r="DN7" s="80">
        <v>50.01</v>
      </c>
      <c r="DO7" s="80">
        <v>50.99</v>
      </c>
      <c r="DP7" s="80">
        <v>51.79</v>
      </c>
      <c r="DQ7" s="80">
        <v>52.02</v>
      </c>
      <c r="DR7" s="80">
        <v>52.41</v>
      </c>
      <c r="DS7" s="80">
        <v>29.86</v>
      </c>
      <c r="DT7" s="80">
        <v>31</v>
      </c>
      <c r="DU7" s="80">
        <v>29.84</v>
      </c>
      <c r="DV7" s="80">
        <v>34.47</v>
      </c>
      <c r="DW7" s="80">
        <v>35.380000000000003</v>
      </c>
      <c r="DX7" s="80">
        <v>18.329999999999998</v>
      </c>
      <c r="DY7" s="80">
        <v>20.27</v>
      </c>
      <c r="DZ7" s="80">
        <v>21.69</v>
      </c>
      <c r="EA7" s="80">
        <v>23.19</v>
      </c>
      <c r="EB7" s="80">
        <v>24.61</v>
      </c>
      <c r="EC7" s="80">
        <v>26.78</v>
      </c>
      <c r="ED7" s="80">
        <v>0.92</v>
      </c>
      <c r="EE7" s="80">
        <v>0.61</v>
      </c>
      <c r="EF7" s="80">
        <v>2</v>
      </c>
      <c r="EG7" s="80">
        <v>1.08</v>
      </c>
      <c r="EH7" s="80">
        <v>1</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60</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相澤  千波</cp:lastModifiedBy>
  <dcterms:created xsi:type="dcterms:W3CDTF">2025-12-12T09:21:28Z</dcterms:created>
  <dcterms:modified xsi:type="dcterms:W3CDTF">2026-01-27T06:10:25Z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2026-01-27T06:10:25Z</vt:filetime>
  </property>
</Properties>
</file>