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1460" tabRatio="754"/>
  </bookViews>
  <sheets>
    <sheet name="変更等承認申請" sheetId="1" r:id="rId1"/>
    <sheet name="付表1_電気自動車等" sheetId="7" r:id="rId2"/>
    <sheet name="付表2_蓄電池" sheetId="6" r:id="rId3"/>
    <sheet name="付表3_ヒートポンプ_燃料電池" sheetId="2" r:id="rId4"/>
    <sheet name="付表4_太陽熱" sheetId="5" r:id="rId5"/>
    <sheet name="付表5_HEMS" sheetId="8" r:id="rId6"/>
    <sheet name="付表6_V2H" sheetId="9" r:id="rId7"/>
    <sheet name="付表7_太陽光" sheetId="3" r:id="rId8"/>
  </sheets>
  <definedNames>
    <definedName name="_xlnm.Print_Area" localSheetId="0">変更等承認申請!$B$3:$E$43</definedName>
    <definedName name="_xlnm.Print_Area" localSheetId="3">付表3_ヒートポンプ_燃料電池!$B$4:$L$40</definedName>
    <definedName name="_xlnm.Print_Area" localSheetId="7">付表7_太陽光!$B$4:$G$31</definedName>
    <definedName name="_xlnm.Print_Area" localSheetId="4">付表4_太陽熱!$B$4:$K$29</definedName>
    <definedName name="_xlnm.Print_Area" localSheetId="2">付表2_蓄電池!$B$4:$G$23</definedName>
    <definedName name="_xlnm.Print_Area" localSheetId="1">付表1_電気自動車等!$B$4:$G$20</definedName>
    <definedName name="_xlnm.Print_Area" localSheetId="5">付表5_HEMS!$B$4:$G$27</definedName>
    <definedName name="_xlnm.Print_Area" localSheetId="6">付表6_V2H!$B$4:$K$28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<sst xmlns="http://schemas.openxmlformats.org/spreadsheetml/2006/main" xmlns:r="http://schemas.openxmlformats.org/officeDocument/2006/relationships" count="169" uniqueCount="169">
  <si>
    <t>電話番号_その他</t>
    <rPh sb="0" eb="2">
      <t>デンワ</t>
    </rPh>
    <rPh sb="2" eb="4">
      <t>バンゴウ</t>
    </rPh>
    <rPh sb="7" eb="8">
      <t>タ</t>
    </rPh>
    <phoneticPr fontId="1"/>
  </si>
  <si>
    <t>氏名（自署又は記名押印）</t>
    <rPh sb="0" eb="2">
      <t>シメイ</t>
    </rPh>
    <rPh sb="3" eb="5">
      <t>ジショ</t>
    </rPh>
    <rPh sb="5" eb="6">
      <t>マタ</t>
    </rPh>
    <rPh sb="7" eb="9">
      <t>キメイ</t>
    </rPh>
    <rPh sb="9" eb="11">
      <t>オウイン</t>
    </rPh>
    <phoneticPr fontId="1"/>
  </si>
  <si>
    <t>申請日</t>
  </si>
  <si>
    <t>付表2_定置用リチウムイオン蓄電池</t>
    <rPh sb="0" eb="2">
      <t>フヒョウ</t>
    </rPh>
    <rPh sb="4" eb="6">
      <t>テイチ</t>
    </rPh>
    <rPh sb="6" eb="7">
      <t>ヨウ</t>
    </rPh>
    <rPh sb="14" eb="17">
      <t>チクデンチ</t>
    </rPh>
    <phoneticPr fontId="1"/>
  </si>
  <si>
    <t>☑</t>
  </si>
  <si>
    <t>住所</t>
    <rPh sb="0" eb="2">
      <t>ジュウショ</t>
    </rPh>
    <phoneticPr fontId="1"/>
  </si>
  <si>
    <t>補助単価</t>
    <rPh sb="0" eb="2">
      <t>ホジョ</t>
    </rPh>
    <rPh sb="2" eb="4">
      <t>タンカ</t>
    </rPh>
    <phoneticPr fontId="1"/>
  </si>
  <si>
    <t>見積書等（内訳書、型番などの工事内訳が確認できるもの）</t>
    <rPh sb="3" eb="4">
      <t>トウ</t>
    </rPh>
    <rPh sb="5" eb="8">
      <t>ウチワケショ</t>
    </rPh>
    <phoneticPr fontId="1"/>
  </si>
  <si>
    <t>メールアドレス</t>
  </si>
  <si>
    <t>郵便番号</t>
    <rPh sb="0" eb="4">
      <t>ユウビンバンゴウ</t>
    </rPh>
    <phoneticPr fontId="1"/>
  </si>
  <si>
    <t>見積書等（内訳書、型番などの工事内訳が確認できるもの）</t>
    <rPh sb="3" eb="4">
      <t>トウ</t>
    </rPh>
    <phoneticPr fontId="1"/>
  </si>
  <si>
    <t>円</t>
    <rPh sb="0" eb="1">
      <t>エン</t>
    </rPh>
    <phoneticPr fontId="1"/>
  </si>
  <si>
    <t>担当者名</t>
    <rPh sb="0" eb="3">
      <t>タントウシャ</t>
    </rPh>
    <rPh sb="3" eb="4">
      <t>メイ</t>
    </rPh>
    <phoneticPr fontId="1"/>
  </si>
  <si>
    <t>領収書等の写し</t>
    <rPh sb="0" eb="3">
      <t>リョウシュウショ</t>
    </rPh>
    <rPh sb="3" eb="4">
      <t>トウ</t>
    </rPh>
    <rPh sb="5" eb="6">
      <t>ウツ</t>
    </rPh>
    <phoneticPr fontId="1"/>
  </si>
  <si>
    <t>玉野市長　様</t>
    <rPh sb="0" eb="2">
      <t>タマノ</t>
    </rPh>
    <rPh sb="2" eb="4">
      <t>シチョウ</t>
    </rPh>
    <rPh sb="5" eb="6">
      <t>サマ</t>
    </rPh>
    <phoneticPr fontId="1"/>
  </si>
  <si>
    <t>付表1_電気自動車等</t>
    <rPh sb="9" eb="10">
      <t>トウ</t>
    </rPh>
    <phoneticPr fontId="1"/>
  </si>
  <si>
    <t>契約
（予定）日</t>
    <rPh sb="0" eb="2">
      <t>ケイヤク</t>
    </rPh>
    <rPh sb="4" eb="6">
      <t>ヨテイ</t>
    </rPh>
    <rPh sb="7" eb="8">
      <t>ヒ</t>
    </rPh>
    <phoneticPr fontId="1"/>
  </si>
  <si>
    <t>電話番号_優先</t>
    <rPh sb="0" eb="2">
      <t>デンワ</t>
    </rPh>
    <rPh sb="2" eb="4">
      <t>バンゴウ</t>
    </rPh>
    <rPh sb="5" eb="7">
      <t>ユウセン</t>
    </rPh>
    <phoneticPr fontId="1"/>
  </si>
  <si>
    <t>（定額）</t>
    <rPh sb="1" eb="3">
      <t>テイガク</t>
    </rPh>
    <phoneticPr fontId="1"/>
  </si>
  <si>
    <t>変更前後の内容を箇条書きで漏れなく記入し、付表も添付すること（補助事業を中止する場合は添付不要。）</t>
    <rPh sb="21" eb="23">
      <t>フヒョウ</t>
    </rPh>
    <rPh sb="24" eb="26">
      <t>テンプ</t>
    </rPh>
    <rPh sb="31" eb="33">
      <t>ホジョ</t>
    </rPh>
    <rPh sb="33" eb="35">
      <t>ジギョウ</t>
    </rPh>
    <rPh sb="36" eb="38">
      <t>チュウシ</t>
    </rPh>
    <rPh sb="40" eb="42">
      <t>バアイ</t>
    </rPh>
    <rPh sb="43" eb="45">
      <t>テンプ</t>
    </rPh>
    <rPh sb="45" eb="47">
      <t>フヨウ</t>
    </rPh>
    <phoneticPr fontId="1"/>
  </si>
  <si>
    <t>ＨＥＭＳ</t>
  </si>
  <si>
    <t>玉野市脱炭素推進補助金_付表5_HEMS</t>
    <rPh sb="0" eb="3">
      <t>タマノシ</t>
    </rPh>
    <rPh sb="3" eb="4">
      <t>ダツ</t>
    </rPh>
    <rPh sb="4" eb="6">
      <t>タンソ</t>
    </rPh>
    <rPh sb="6" eb="8">
      <t>スイシン</t>
    </rPh>
    <rPh sb="8" eb="11">
      <t>ホジョキン</t>
    </rPh>
    <rPh sb="12" eb="14">
      <t>フヒョウ</t>
    </rPh>
    <phoneticPr fontId="1"/>
  </si>
  <si>
    <t>玉野市脱炭素推進補助金_付表1_電気自動車等</t>
    <rPh sb="0" eb="3">
      <t>タマノシ</t>
    </rPh>
    <rPh sb="3" eb="4">
      <t>ダツ</t>
    </rPh>
    <rPh sb="4" eb="6">
      <t>タンソ</t>
    </rPh>
    <rPh sb="6" eb="8">
      <t>スイシン</t>
    </rPh>
    <rPh sb="8" eb="11">
      <t>ホジョキン</t>
    </rPh>
    <rPh sb="12" eb="14">
      <t>フヒョウ</t>
    </rPh>
    <rPh sb="16" eb="18">
      <t>デンキ</t>
    </rPh>
    <rPh sb="18" eb="21">
      <t>ジドウシャ</t>
    </rPh>
    <rPh sb="21" eb="22">
      <t>トウ</t>
    </rPh>
    <phoneticPr fontId="1"/>
  </si>
  <si>
    <t>玉野市脱炭素推進補助金_付表6_V2H充電設備</t>
    <rPh sb="0" eb="3">
      <t>タマノシ</t>
    </rPh>
    <rPh sb="3" eb="4">
      <t>ダツ</t>
    </rPh>
    <rPh sb="4" eb="6">
      <t>タンソ</t>
    </rPh>
    <rPh sb="6" eb="8">
      <t>スイシン</t>
    </rPh>
    <rPh sb="8" eb="11">
      <t>ホジョキン</t>
    </rPh>
    <rPh sb="12" eb="14">
      <t>フヒョウ</t>
    </rPh>
    <phoneticPr fontId="1"/>
  </si>
  <si>
    <t>□</t>
  </si>
  <si>
    <t>補助対象設備</t>
    <rPh sb="0" eb="2">
      <t>ホジョ</t>
    </rPh>
    <rPh sb="2" eb="4">
      <t>タイショウ</t>
    </rPh>
    <rPh sb="4" eb="6">
      <t>セツビ</t>
    </rPh>
    <phoneticPr fontId="1"/>
  </si>
  <si>
    <t>貯湯タンク容量</t>
  </si>
  <si>
    <r>
      <t>設置経費</t>
    </r>
    <r>
      <rPr>
        <b/>
        <u val="double"/>
        <sz val="11"/>
        <color rgb="FFFF0000"/>
        <rFont val="游ゴシック"/>
      </rPr>
      <t>（消費税除く）</t>
    </r>
    <rPh sb="0" eb="2">
      <t>セッチ</t>
    </rPh>
    <rPh sb="2" eb="4">
      <t>ケイヒ</t>
    </rPh>
    <rPh sb="5" eb="8">
      <t>ショウヒゼイ</t>
    </rPh>
    <rPh sb="8" eb="9">
      <t>ノゾ</t>
    </rPh>
    <phoneticPr fontId="1"/>
  </si>
  <si>
    <t>設備の設置予定場所の地図</t>
    <rPh sb="0" eb="2">
      <t>セツビ</t>
    </rPh>
    <rPh sb="3" eb="5">
      <t>セッチ</t>
    </rPh>
    <rPh sb="5" eb="7">
      <t>ヨテイ</t>
    </rPh>
    <rPh sb="7" eb="9">
      <t>バショ</t>
    </rPh>
    <rPh sb="10" eb="12">
      <t>チズ</t>
    </rPh>
    <phoneticPr fontId="1"/>
  </si>
  <si>
    <t>メーカー</t>
  </si>
  <si>
    <t>ガス給湯器</t>
  </si>
  <si>
    <t>型式</t>
  </si>
  <si>
    <t>モデル名</t>
    <rPh sb="3" eb="4">
      <t>メイ</t>
    </rPh>
    <phoneticPr fontId="1"/>
  </si>
  <si>
    <t>添付書類</t>
    <rPh sb="0" eb="2">
      <t>テンプ</t>
    </rPh>
    <rPh sb="2" eb="4">
      <t>ショルイ</t>
    </rPh>
    <phoneticPr fontId="1"/>
  </si>
  <si>
    <t>付表6_V2H充電設備</t>
  </si>
  <si>
    <t>玉野市</t>
    <rPh sb="0" eb="3">
      <t>タマノシ</t>
    </rPh>
    <phoneticPr fontId="1"/>
  </si>
  <si>
    <t>該当に☑</t>
    <rPh sb="0" eb="2">
      <t>ガイトウ</t>
    </rPh>
    <phoneticPr fontId="1"/>
  </si>
  <si>
    <t>申請者
（個人）</t>
    <rPh sb="0" eb="3">
      <t>シンセイシャ</t>
    </rPh>
    <rPh sb="5" eb="7">
      <t>コジン</t>
    </rPh>
    <phoneticPr fontId="1"/>
  </si>
  <si>
    <t>玉野市脱炭素推進補助金_付表4_太陽熱利用システム</t>
    <rPh sb="0" eb="3">
      <t>タマノシ</t>
    </rPh>
    <rPh sb="3" eb="4">
      <t>ダツ</t>
    </rPh>
    <rPh sb="4" eb="6">
      <t>タンソ</t>
    </rPh>
    <rPh sb="6" eb="8">
      <t>スイシン</t>
    </rPh>
    <rPh sb="8" eb="11">
      <t>ホジョキン</t>
    </rPh>
    <rPh sb="12" eb="14">
      <t>フヒョウ</t>
    </rPh>
    <rPh sb="16" eb="19">
      <t>タイヨウネツ</t>
    </rPh>
    <rPh sb="19" eb="21">
      <t>リヨウ</t>
    </rPh>
    <phoneticPr fontId="1"/>
  </si>
  <si>
    <t>自動車検査証及び自動車検査証記録事項の写し</t>
    <rPh sb="0" eb="3">
      <t>ジドウシャ</t>
    </rPh>
    <rPh sb="3" eb="6">
      <t>ケンサショウ</t>
    </rPh>
    <rPh sb="6" eb="7">
      <t>オヨ</t>
    </rPh>
    <rPh sb="8" eb="11">
      <t>ジドウシャ</t>
    </rPh>
    <rPh sb="11" eb="14">
      <t>ケンサショウ</t>
    </rPh>
    <rPh sb="14" eb="16">
      <t>キロク</t>
    </rPh>
    <rPh sb="16" eb="18">
      <t>ジコウ</t>
    </rPh>
    <rPh sb="19" eb="20">
      <t>ウツ</t>
    </rPh>
    <phoneticPr fontId="1"/>
  </si>
  <si>
    <t>型式名</t>
  </si>
  <si>
    <t>補助金額</t>
    <rPh sb="0" eb="2">
      <t>ホジョ</t>
    </rPh>
    <rPh sb="2" eb="4">
      <t>キンガク</t>
    </rPh>
    <phoneticPr fontId="1"/>
  </si>
  <si>
    <t>変更前</t>
    <rPh sb="0" eb="3">
      <t>ヘンコウマエ</t>
    </rPh>
    <phoneticPr fontId="1"/>
  </si>
  <si>
    <t>L</t>
  </si>
  <si>
    <t>太陽熱利用システム（強制循環型）</t>
    <rPh sb="0" eb="3">
      <t>タイヨウネツ</t>
    </rPh>
    <rPh sb="3" eb="5">
      <t>リヨウ</t>
    </rPh>
    <rPh sb="10" eb="12">
      <t>キョウセイ</t>
    </rPh>
    <rPh sb="12" eb="15">
      <t>ジュンカンガタ</t>
    </rPh>
    <phoneticPr fontId="1"/>
  </si>
  <si>
    <t>蓄電池</t>
    <rPh sb="0" eb="3">
      <t>チクデンチ</t>
    </rPh>
    <phoneticPr fontId="1"/>
  </si>
  <si>
    <t>対象設備</t>
    <rPh sb="0" eb="2">
      <t>タイショウ</t>
    </rPh>
    <rPh sb="2" eb="4">
      <t>セツビ</t>
    </rPh>
    <phoneticPr fontId="1"/>
  </si>
  <si>
    <t>蓄電池容量</t>
    <rPh sb="0" eb="3">
      <t>チクデンチ</t>
    </rPh>
    <rPh sb="3" eb="5">
      <t>ヨウリョウ</t>
    </rPh>
    <phoneticPr fontId="1"/>
  </si>
  <si>
    <t>太陽光発電設備の有無</t>
    <rPh sb="0" eb="7">
      <t>タイヨウコウハツデンセツビ</t>
    </rPh>
    <rPh sb="8" eb="10">
      <t>ウム</t>
    </rPh>
    <phoneticPr fontId="1"/>
  </si>
  <si>
    <t>補助金額</t>
    <rPh sb="0" eb="3">
      <t>ホジョキン</t>
    </rPh>
    <rPh sb="3" eb="4">
      <t>ガク</t>
    </rPh>
    <phoneticPr fontId="1"/>
  </si>
  <si>
    <t>添付
書類
該当に☑</t>
    <rPh sb="0" eb="2">
      <t>テンプ</t>
    </rPh>
    <rPh sb="3" eb="5">
      <t>ショルイ</t>
    </rPh>
    <rPh sb="6" eb="8">
      <t>ガイトウ</t>
    </rPh>
    <phoneticPr fontId="1"/>
  </si>
  <si>
    <t>補助事業を中止する場合も、理由等を記入してください。</t>
    <rPh sb="0" eb="2">
      <t>ホジョ</t>
    </rPh>
    <rPh sb="2" eb="4">
      <t>ジギョウ</t>
    </rPh>
    <rPh sb="5" eb="7">
      <t>チュウシ</t>
    </rPh>
    <rPh sb="9" eb="11">
      <t>バアイ</t>
    </rPh>
    <rPh sb="13" eb="15">
      <t>リユウ</t>
    </rPh>
    <rPh sb="15" eb="16">
      <t>トウ</t>
    </rPh>
    <rPh sb="17" eb="19">
      <t>キニュウ</t>
    </rPh>
    <phoneticPr fontId="1"/>
  </si>
  <si>
    <t>交付
（変更）
申請時</t>
    <rPh sb="4" eb="6">
      <t>ヘンコウ</t>
    </rPh>
    <rPh sb="10" eb="11">
      <t>ジ</t>
    </rPh>
    <phoneticPr fontId="1"/>
  </si>
  <si>
    <t>kWh</t>
  </si>
  <si>
    <t>実績報告時</t>
    <rPh sb="0" eb="2">
      <t>ジッセキ</t>
    </rPh>
    <rPh sb="2" eb="4">
      <t>ホウコク</t>
    </rPh>
    <rPh sb="4" eb="5">
      <t>ジ</t>
    </rPh>
    <phoneticPr fontId="1"/>
  </si>
  <si>
    <t>補助率</t>
    <rPh sb="0" eb="3">
      <t>ホジョリツ</t>
    </rPh>
    <phoneticPr fontId="1"/>
  </si>
  <si>
    <t>（1,000未満切捨て、上限100,000円）</t>
  </si>
  <si>
    <t>玉野市脱炭素推進補助金_付表2_定置用リチウムイオン蓄電池</t>
    <rPh sb="0" eb="3">
      <t>タマノシ</t>
    </rPh>
    <rPh sb="3" eb="4">
      <t>ダツ</t>
    </rPh>
    <rPh sb="4" eb="6">
      <t>タンソ</t>
    </rPh>
    <rPh sb="6" eb="8">
      <t>スイシン</t>
    </rPh>
    <rPh sb="8" eb="11">
      <t>ホジョキン</t>
    </rPh>
    <rPh sb="12" eb="14">
      <t>フヒョウ</t>
    </rPh>
    <rPh sb="16" eb="18">
      <t>テイチ</t>
    </rPh>
    <rPh sb="18" eb="19">
      <t>ヨウ</t>
    </rPh>
    <rPh sb="26" eb="29">
      <t>チクデンチ</t>
    </rPh>
    <phoneticPr fontId="1"/>
  </si>
  <si>
    <t>（エネファームのみ）</t>
  </si>
  <si>
    <t>車名</t>
    <rPh sb="0" eb="2">
      <t>シャメイ</t>
    </rPh>
    <phoneticPr fontId="1"/>
  </si>
  <si>
    <t>プレート番号</t>
    <rPh sb="4" eb="6">
      <t>バンゴウ</t>
    </rPh>
    <phoneticPr fontId="1"/>
  </si>
  <si>
    <t>グレード</t>
  </si>
  <si>
    <t>補助対象経費</t>
    <rPh sb="0" eb="2">
      <t>ホジョ</t>
    </rPh>
    <rPh sb="2" eb="4">
      <t>タイショウ</t>
    </rPh>
    <rPh sb="4" eb="6">
      <t>ケイヒ</t>
    </rPh>
    <phoneticPr fontId="1"/>
  </si>
  <si>
    <t>設備の設置予定箇所の平面図</t>
    <rPh sb="0" eb="2">
      <t>セツビ</t>
    </rPh>
    <rPh sb="3" eb="5">
      <t>セッチ</t>
    </rPh>
    <rPh sb="5" eb="7">
      <t>ヨテイ</t>
    </rPh>
    <rPh sb="7" eb="9">
      <t>カショ</t>
    </rPh>
    <rPh sb="10" eb="13">
      <t>ヘイメンズ</t>
    </rPh>
    <phoneticPr fontId="1"/>
  </si>
  <si>
    <t>添付書類
該当に☑</t>
    <rPh sb="0" eb="2">
      <t>テンプ</t>
    </rPh>
    <rPh sb="2" eb="4">
      <t>ショルイ</t>
    </rPh>
    <phoneticPr fontId="1"/>
  </si>
  <si>
    <t>（1,000未満切捨て、上限50,000円）</t>
    <rPh sb="12" eb="14">
      <t>ジョウゲン</t>
    </rPh>
    <rPh sb="20" eb="21">
      <t>エン</t>
    </rPh>
    <phoneticPr fontId="1"/>
  </si>
  <si>
    <t>付表5_HEMS</t>
  </si>
  <si>
    <t>変更後</t>
    <rPh sb="0" eb="3">
      <t>ヘンコウゴ</t>
    </rPh>
    <phoneticPr fontId="1"/>
  </si>
  <si>
    <t>車両の保管予定場所の地図</t>
    <rPh sb="0" eb="2">
      <t>シャリョウ</t>
    </rPh>
    <rPh sb="3" eb="5">
      <t>ホカン</t>
    </rPh>
    <rPh sb="5" eb="7">
      <t>ヨテイ</t>
    </rPh>
    <rPh sb="7" eb="9">
      <t>バショ</t>
    </rPh>
    <rPh sb="10" eb="12">
      <t>チズ</t>
    </rPh>
    <phoneticPr fontId="1"/>
  </si>
  <si>
    <t>品名・型番</t>
    <rPh sb="0" eb="2">
      <t>ヒンメイ</t>
    </rPh>
    <rPh sb="3" eb="5">
      <t>カタバン</t>
    </rPh>
    <phoneticPr fontId="1"/>
  </si>
  <si>
    <t>代理申請の場合は自署または記名押印</t>
    <rPh sb="0" eb="2">
      <t>ダイリ</t>
    </rPh>
    <rPh sb="2" eb="4">
      <t>シンセイ</t>
    </rPh>
    <rPh sb="5" eb="7">
      <t>バアイ</t>
    </rPh>
    <rPh sb="8" eb="10">
      <t>ジショ</t>
    </rPh>
    <rPh sb="13" eb="15">
      <t>キメイ</t>
    </rPh>
    <rPh sb="15" eb="17">
      <t>オウイン</t>
    </rPh>
    <phoneticPr fontId="1"/>
  </si>
  <si>
    <t>付表4_太陽熱利用システム</t>
    <rPh sb="0" eb="2">
      <t>フヒョウ</t>
    </rPh>
    <rPh sb="4" eb="7">
      <t>タイヨウネツ</t>
    </rPh>
    <rPh sb="7" eb="9">
      <t>リヨウ</t>
    </rPh>
    <phoneticPr fontId="1"/>
  </si>
  <si>
    <t>←既存の給湯設備に係る情報を入力ください</t>
    <rPh sb="1" eb="3">
      <t>キゾン</t>
    </rPh>
    <rPh sb="4" eb="6">
      <t>キュウトウ</t>
    </rPh>
    <rPh sb="6" eb="8">
      <t>セツビ</t>
    </rPh>
    <rPh sb="9" eb="10">
      <t>カカ</t>
    </rPh>
    <rPh sb="11" eb="13">
      <t>ジョウホウ</t>
    </rPh>
    <rPh sb="14" eb="16">
      <t>ニュウリョク</t>
    </rPh>
    <phoneticPr fontId="1"/>
  </si>
  <si>
    <t>契約（予定）日</t>
    <rPh sb="0" eb="2">
      <t>ケイヤク</t>
    </rPh>
    <rPh sb="3" eb="5">
      <t>ヨテイ</t>
    </rPh>
    <rPh sb="6" eb="7">
      <t>ヒ</t>
    </rPh>
    <phoneticPr fontId="1"/>
  </si>
  <si>
    <t>初度登録
（予定）年月</t>
    <rPh sb="0" eb="1">
      <t>ハツ</t>
    </rPh>
    <rPh sb="1" eb="2">
      <t>ド</t>
    </rPh>
    <rPh sb="2" eb="4">
      <t>トウロク</t>
    </rPh>
    <rPh sb="6" eb="8">
      <t>ヨテイ</t>
    </rPh>
    <rPh sb="9" eb="11">
      <t>ネンゲツ</t>
    </rPh>
    <phoneticPr fontId="1"/>
  </si>
  <si>
    <t>〇</t>
  </si>
  <si>
    <t>(例)6kVA未満</t>
    <rPh sb="1" eb="2">
      <t>レイ</t>
    </rPh>
    <phoneticPr fontId="1"/>
  </si>
  <si>
    <t>（提出時期）</t>
    <rPh sb="1" eb="3">
      <t>テイシュツ</t>
    </rPh>
    <rPh sb="3" eb="5">
      <t>ジキ</t>
    </rPh>
    <phoneticPr fontId="1"/>
  </si>
  <si>
    <t>提出時期</t>
    <rPh sb="0" eb="2">
      <t>テイシュツ</t>
    </rPh>
    <rPh sb="2" eb="4">
      <t>ジキ</t>
    </rPh>
    <phoneticPr fontId="1"/>
  </si>
  <si>
    <t>※既存設備撤去処分費など補助対象機器の設置に直接関係のない工事費や申請手数料等の費用は設置経費対象外</t>
    <rPh sb="1" eb="3">
      <t>キソン</t>
    </rPh>
    <rPh sb="3" eb="5">
      <t>セツビ</t>
    </rPh>
    <rPh sb="43" eb="45">
      <t>セッチ</t>
    </rPh>
    <rPh sb="45" eb="47">
      <t>ケイヒ</t>
    </rPh>
    <rPh sb="47" eb="50">
      <t>タイショウガイ</t>
    </rPh>
    <phoneticPr fontId="1"/>
  </si>
  <si>
    <t>国等の補助金がある場合は、制度や補助額が分かるもの
（HPの写し等）</t>
    <rPh sb="0" eb="1">
      <t>クニ</t>
    </rPh>
    <rPh sb="1" eb="2">
      <t>トウ</t>
    </rPh>
    <rPh sb="3" eb="6">
      <t>ホジョキン</t>
    </rPh>
    <rPh sb="9" eb="11">
      <t>バアイ</t>
    </rPh>
    <rPh sb="13" eb="15">
      <t>セイド</t>
    </rPh>
    <rPh sb="16" eb="19">
      <t>ホジョガク</t>
    </rPh>
    <rPh sb="20" eb="21">
      <t>ワ</t>
    </rPh>
    <rPh sb="30" eb="31">
      <t>ウツ</t>
    </rPh>
    <rPh sb="32" eb="33">
      <t>トウ</t>
    </rPh>
    <phoneticPr fontId="1"/>
  </si>
  <si>
    <t>実績報告時</t>
  </si>
  <si>
    <t>交付（変更）
申請時</t>
    <rPh sb="3" eb="5">
      <t>ヘンコウ</t>
    </rPh>
    <rPh sb="9" eb="10">
      <t>ジ</t>
    </rPh>
    <phoneticPr fontId="1"/>
  </si>
  <si>
    <t>交付（変更）
申請時</t>
    <rPh sb="0" eb="2">
      <t>コウフ</t>
    </rPh>
    <rPh sb="3" eb="5">
      <t>ヘンコウ</t>
    </rPh>
    <rPh sb="7" eb="9">
      <t>シンセイ</t>
    </rPh>
    <rPh sb="9" eb="10">
      <t>ジ</t>
    </rPh>
    <phoneticPr fontId="1"/>
  </si>
  <si>
    <t>実績
報告時</t>
  </si>
  <si>
    <t>国等の補助金額（予定を含む）</t>
    <rPh sb="0" eb="1">
      <t>クニ</t>
    </rPh>
    <rPh sb="1" eb="2">
      <t>トウ</t>
    </rPh>
    <rPh sb="3" eb="5">
      <t>ホジョ</t>
    </rPh>
    <rPh sb="5" eb="7">
      <t>キンガク</t>
    </rPh>
    <rPh sb="8" eb="10">
      <t>ヨテイ</t>
    </rPh>
    <rPh sb="11" eb="12">
      <t>フク</t>
    </rPh>
    <phoneticPr fontId="1"/>
  </si>
  <si>
    <t>V2H
充電設備</t>
  </si>
  <si>
    <t>※設置経費（例）＝（機器の本体価格）+（附属機器の価格）+（設置に係る工事費）-（値引き）</t>
    <rPh sb="6" eb="7">
      <t>レイ</t>
    </rPh>
    <phoneticPr fontId="1"/>
  </si>
  <si>
    <t>写真（購入した車両と合わせて保管場所を撮影したもの）</t>
    <rPh sb="0" eb="2">
      <t>シャシン</t>
    </rPh>
    <rPh sb="3" eb="5">
      <t>コウニュウ</t>
    </rPh>
    <rPh sb="7" eb="9">
      <t>シャリョウ</t>
    </rPh>
    <rPh sb="10" eb="11">
      <t>ア</t>
    </rPh>
    <rPh sb="14" eb="16">
      <t>ホカン</t>
    </rPh>
    <rPh sb="16" eb="18">
      <t>バショ</t>
    </rPh>
    <rPh sb="19" eb="21">
      <t>サツエイ</t>
    </rPh>
    <phoneticPr fontId="1"/>
  </si>
  <si>
    <t>※（例）設置経費＝（機器の本体価格）+（附属機器の価格）+（設置に係る工事費）-（値引き）</t>
    <rPh sb="2" eb="3">
      <t>レイ</t>
    </rPh>
    <phoneticPr fontId="1"/>
  </si>
  <si>
    <t>玉野市脱炭素推進補助金_付表3_ヒートポンプ給湯器（エコキュート）、
　　　　　　　　　　　　　燃料電池システム（エネファーム）</t>
    <rPh sb="0" eb="3">
      <t>タマノシ</t>
    </rPh>
    <rPh sb="3" eb="4">
      <t>ダツ</t>
    </rPh>
    <rPh sb="4" eb="6">
      <t>タンソ</t>
    </rPh>
    <rPh sb="6" eb="8">
      <t>スイシン</t>
    </rPh>
    <rPh sb="8" eb="11">
      <t>ホジョキン</t>
    </rPh>
    <rPh sb="12" eb="14">
      <t>フヒョウ</t>
    </rPh>
    <rPh sb="22" eb="25">
      <t>キュウトウキ</t>
    </rPh>
    <rPh sb="48" eb="50">
      <t>ネンリョウ</t>
    </rPh>
    <rPh sb="50" eb="52">
      <t>デンチ</t>
    </rPh>
    <phoneticPr fontId="1"/>
  </si>
  <si>
    <t>※（例）設置経費＝（機器の本体価格）+（設置に係る工事費）-（値引き）</t>
    <rPh sb="2" eb="3">
      <t>レイ</t>
    </rPh>
    <phoneticPr fontId="1"/>
  </si>
  <si>
    <t>設置済み</t>
  </si>
  <si>
    <t>見積書等（車種（グレード）価格などの内訳が確認できるもの）</t>
    <rPh sb="3" eb="4">
      <t>トウ</t>
    </rPh>
    <rPh sb="5" eb="7">
      <t>シャシュ</t>
    </rPh>
    <rPh sb="13" eb="15">
      <t>カカク</t>
    </rPh>
    <phoneticPr fontId="1"/>
  </si>
  <si>
    <t>領収書等の写し</t>
  </si>
  <si>
    <r>
      <t>対象設備に</t>
    </r>
    <r>
      <rPr>
        <sz val="11"/>
        <color theme="1"/>
        <rFont val="游ゴシック"/>
      </rPr>
      <t xml:space="preserve">
</t>
    </r>
    <r>
      <rPr>
        <sz val="16"/>
        <color theme="1"/>
        <rFont val="游ゴシック"/>
      </rPr>
      <t>☑</t>
    </r>
    <r>
      <rPr>
        <sz val="10"/>
        <color theme="1"/>
        <rFont val="游ゴシック"/>
      </rPr>
      <t>してください</t>
    </r>
    <rPh sb="0" eb="2">
      <t>タイショウ</t>
    </rPh>
    <rPh sb="2" eb="4">
      <t>セツビ</t>
    </rPh>
    <phoneticPr fontId="1"/>
  </si>
  <si>
    <t>令和　　年　　月　　日</t>
    <rPh sb="10" eb="11">
      <t>ニチ</t>
    </rPh>
    <phoneticPr fontId="1"/>
  </si>
  <si>
    <t>写真（設置後の設備全ての外観、銘板、モニター）</t>
    <rPh sb="0" eb="2">
      <t>シャシン</t>
    </rPh>
    <rPh sb="3" eb="5">
      <t>セッチ</t>
    </rPh>
    <rPh sb="5" eb="6">
      <t>ウシ</t>
    </rPh>
    <rPh sb="7" eb="9">
      <t>セツビ</t>
    </rPh>
    <rPh sb="9" eb="10">
      <t>スベ</t>
    </rPh>
    <rPh sb="12" eb="14">
      <t>ガイカン</t>
    </rPh>
    <rPh sb="15" eb="17">
      <t>メイバン</t>
    </rPh>
    <phoneticPr fontId="1"/>
  </si>
  <si>
    <t>EV
PHEV</t>
  </si>
  <si>
    <t>写真（設置後の設備全ての外観、銘板、モニター）</t>
    <rPh sb="0" eb="2">
      <t>シャシン</t>
    </rPh>
    <rPh sb="7" eb="9">
      <t>セツビ</t>
    </rPh>
    <rPh sb="9" eb="10">
      <t>スベ</t>
    </rPh>
    <rPh sb="12" eb="14">
      <t>ガイカン</t>
    </rPh>
    <rPh sb="15" eb="17">
      <t>メイバン</t>
    </rPh>
    <phoneticPr fontId="1"/>
  </si>
  <si>
    <t>写真（設置後の設備全ての外観、銘板、モニター）</t>
  </si>
  <si>
    <t>系統連系時
充電出力</t>
    <rPh sb="4" eb="5">
      <t>ジ</t>
    </rPh>
    <rPh sb="6" eb="8">
      <t>ジュウデン</t>
    </rPh>
    <rPh sb="8" eb="10">
      <t>シュツリョク</t>
    </rPh>
    <phoneticPr fontId="1"/>
  </si>
  <si>
    <t>系統連系時
放電出力</t>
    <rPh sb="4" eb="5">
      <t>ジ</t>
    </rPh>
    <rPh sb="6" eb="8">
      <t>ホウデン</t>
    </rPh>
    <rPh sb="8" eb="10">
      <t>シュツリョク</t>
    </rPh>
    <phoneticPr fontId="1"/>
  </si>
  <si>
    <t>予定を含む</t>
    <rPh sb="0" eb="2">
      <t>ヨテイ</t>
    </rPh>
    <rPh sb="3" eb="4">
      <t>フク</t>
    </rPh>
    <phoneticPr fontId="1"/>
  </si>
  <si>
    <t>燃料電池システム（エネファーム）　　上限：100,000円</t>
  </si>
  <si>
    <t>契約書の写し（本補助金のＱ＆Ａを参照ください。）</t>
    <rPh sb="0" eb="3">
      <t>ケイヤクショ</t>
    </rPh>
    <rPh sb="4" eb="5">
      <t>ウツ</t>
    </rPh>
    <phoneticPr fontId="1"/>
  </si>
  <si>
    <t>令和　　年　　月</t>
    <rPh sb="0" eb="2">
      <t>レイワ</t>
    </rPh>
    <rPh sb="4" eb="5">
      <t>ネン</t>
    </rPh>
    <rPh sb="7" eb="8">
      <t>ガツ</t>
    </rPh>
    <phoneticPr fontId="1"/>
  </si>
  <si>
    <t>ヒートポンプ給湯器（エコキュート）　定額： 40,000円</t>
    <rPh sb="18" eb="20">
      <t>テイガク</t>
    </rPh>
    <rPh sb="28" eb="29">
      <t>エン</t>
    </rPh>
    <phoneticPr fontId="1"/>
  </si>
  <si>
    <t>岡山</t>
    <rPh sb="0" eb="2">
      <t>オカヤマ</t>
    </rPh>
    <phoneticPr fontId="1"/>
  </si>
  <si>
    <t>玉野市脱炭素推進補助金変更等承認申請書</t>
    <rPh sb="0" eb="3">
      <t>タマノシ</t>
    </rPh>
    <rPh sb="3" eb="4">
      <t>ダツ</t>
    </rPh>
    <rPh sb="4" eb="6">
      <t>タンソ</t>
    </rPh>
    <rPh sb="6" eb="8">
      <t>スイシン</t>
    </rPh>
    <rPh sb="8" eb="11">
      <t>ホジョキン</t>
    </rPh>
    <rPh sb="11" eb="14">
      <t>ヘンコウナド</t>
    </rPh>
    <rPh sb="14" eb="16">
      <t>ショウニン</t>
    </rPh>
    <rPh sb="16" eb="18">
      <t>シンセイ</t>
    </rPh>
    <phoneticPr fontId="1"/>
  </si>
  <si>
    <t>代理
申請者</t>
    <rPh sb="0" eb="2">
      <t>ダイリ</t>
    </rPh>
    <rPh sb="3" eb="5">
      <t>シンセイ</t>
    </rPh>
    <rPh sb="5" eb="6">
      <t>シャ</t>
    </rPh>
    <phoneticPr fontId="1"/>
  </si>
  <si>
    <t>代理人名</t>
    <rPh sb="0" eb="3">
      <t>ダイリニン</t>
    </rPh>
    <rPh sb="3" eb="4">
      <t>メイ</t>
    </rPh>
    <phoneticPr fontId="1"/>
  </si>
  <si>
    <r>
      <t>付表3_</t>
    </r>
    <r>
      <rPr>
        <sz val="11"/>
        <color theme="1"/>
        <rFont val="游ゴシック"/>
      </rPr>
      <t>ヒートポンプ給湯器、燃料電池システム</t>
    </r>
  </si>
  <si>
    <t>申請時</t>
    <rPh sb="0" eb="3">
      <t>シンセイジ</t>
    </rPh>
    <phoneticPr fontId="1"/>
  </si>
  <si>
    <t>以下の該当する申請に☑してください。</t>
    <rPh sb="0" eb="2">
      <t>イカ</t>
    </rPh>
    <rPh sb="3" eb="5">
      <t>ガイトウ</t>
    </rPh>
    <rPh sb="7" eb="9">
      <t>シンセイ</t>
    </rPh>
    <phoneticPr fontId="1"/>
  </si>
  <si>
    <t>【変更申請】交付決定を受けた補助事業の変更を申請します。</t>
    <rPh sb="1" eb="3">
      <t>ヘンコウ</t>
    </rPh>
    <rPh sb="3" eb="5">
      <t>シンセイ</t>
    </rPh>
    <rPh sb="6" eb="8">
      <t>コウフ</t>
    </rPh>
    <rPh sb="8" eb="10">
      <t>ケッテイ</t>
    </rPh>
    <rPh sb="11" eb="12">
      <t>ウ</t>
    </rPh>
    <rPh sb="14" eb="16">
      <t>ホジョ</t>
    </rPh>
    <rPh sb="16" eb="18">
      <t>ジギョウ</t>
    </rPh>
    <rPh sb="19" eb="21">
      <t>ヘンコウ</t>
    </rPh>
    <rPh sb="22" eb="24">
      <t>シンセイ</t>
    </rPh>
    <phoneticPr fontId="1"/>
  </si>
  <si>
    <t>取消理由</t>
    <rPh sb="0" eb="2">
      <t>トリケ</t>
    </rPh>
    <rPh sb="2" eb="4">
      <t>リユウ</t>
    </rPh>
    <phoneticPr fontId="1"/>
  </si>
  <si>
    <t>【取消申請】交付決定を受けた補助事業の取消しを申請します。</t>
    <rPh sb="1" eb="3">
      <t>トリケ</t>
    </rPh>
    <rPh sb="3" eb="5">
      <t>シンセイ</t>
    </rPh>
    <rPh sb="6" eb="8">
      <t>コウフ</t>
    </rPh>
    <rPh sb="8" eb="10">
      <t>ケッテイ</t>
    </rPh>
    <rPh sb="11" eb="12">
      <t>ウ</t>
    </rPh>
    <rPh sb="14" eb="16">
      <t>ホジョ</t>
    </rPh>
    <rPh sb="16" eb="18">
      <t>ジギョウ</t>
    </rPh>
    <rPh sb="19" eb="21">
      <t>トリケ</t>
    </rPh>
    <rPh sb="23" eb="25">
      <t>シンセイ</t>
    </rPh>
    <phoneticPr fontId="1"/>
  </si>
  <si>
    <t>※補助対象の蓄電池は、常時、申請者が居住する住宅に設置された太陽光発電設備と接続し、同設備が発電する電力を
　充放電する必要があります。</t>
    <rPh sb="1" eb="3">
      <t>ホジョ</t>
    </rPh>
    <rPh sb="3" eb="5">
      <t>タイショウ</t>
    </rPh>
    <rPh sb="6" eb="9">
      <t>チクデンチ</t>
    </rPh>
    <rPh sb="11" eb="13">
      <t>ジョウジ</t>
    </rPh>
    <rPh sb="14" eb="17">
      <t>シンセイシャ</t>
    </rPh>
    <rPh sb="18" eb="20">
      <t>キョジュウ</t>
    </rPh>
    <rPh sb="22" eb="24">
      <t>ジュウタク</t>
    </rPh>
    <rPh sb="25" eb="27">
      <t>セッチ</t>
    </rPh>
    <rPh sb="30" eb="32">
      <t>タイヨウ</t>
    </rPh>
    <rPh sb="32" eb="33">
      <t>ヒカリ</t>
    </rPh>
    <rPh sb="33" eb="35">
      <t>ハツデン</t>
    </rPh>
    <rPh sb="35" eb="37">
      <t>セツビ</t>
    </rPh>
    <rPh sb="38" eb="40">
      <t>セツゾク</t>
    </rPh>
    <rPh sb="42" eb="43">
      <t>ドウ</t>
    </rPh>
    <rPh sb="43" eb="45">
      <t>セツビ</t>
    </rPh>
    <rPh sb="46" eb="48">
      <t>ハツデン</t>
    </rPh>
    <rPh sb="50" eb="52">
      <t>デンリョク</t>
    </rPh>
    <rPh sb="55" eb="58">
      <t>ジュウホウデン</t>
    </rPh>
    <rPh sb="60" eb="62">
      <t>ヒツヨウ</t>
    </rPh>
    <phoneticPr fontId="1"/>
  </si>
  <si>
    <t>※補助対象経費=設置経費（消費税除く）-国等の補助金額（予定を含む）</t>
  </si>
  <si>
    <t>補助金額=補助対象経費　×　１／１０</t>
    <rPh sb="2" eb="4">
      <t>キンガク</t>
    </rPh>
    <rPh sb="5" eb="7">
      <t>ホジョ</t>
    </rPh>
    <rPh sb="7" eb="9">
      <t>タイショウ</t>
    </rPh>
    <rPh sb="9" eb="11">
      <t>ケイヒ</t>
    </rPh>
    <phoneticPr fontId="1"/>
  </si>
  <si>
    <t>契約(予定)日</t>
    <rPh sb="0" eb="2">
      <t>ケイヤク</t>
    </rPh>
    <rPh sb="3" eb="5">
      <t>ヨテイ</t>
    </rPh>
    <rPh sb="6" eb="7">
      <t>ヒ</t>
    </rPh>
    <phoneticPr fontId="1"/>
  </si>
  <si>
    <t>国等の補助金がある場合は、制度や補助額が分かるもの
（HPの写し等）</t>
  </si>
  <si>
    <t>国等の補助金がある場合は、制度や補助額が分かるもの
（HPの写し等）</t>
    <rPh sb="0" eb="1">
      <t>クニ</t>
    </rPh>
    <rPh sb="1" eb="2">
      <t>トウ</t>
    </rPh>
    <rPh sb="3" eb="6">
      <t>ホジョキン</t>
    </rPh>
    <rPh sb="9" eb="11">
      <t>バアイ</t>
    </rPh>
    <rPh sb="13" eb="15">
      <t>セイド</t>
    </rPh>
    <rPh sb="16" eb="19">
      <t>ホジョガク</t>
    </rPh>
    <rPh sb="20" eb="21">
      <t>ワ</t>
    </rPh>
    <phoneticPr fontId="1"/>
  </si>
  <si>
    <t>（1,000未満切捨て、上限10,000円）</t>
  </si>
  <si>
    <t>設置予定（設置予定時期：令和　　年　　月　　日）</t>
    <rPh sb="5" eb="7">
      <t>セッチ</t>
    </rPh>
    <rPh sb="7" eb="9">
      <t>ヨテイ</t>
    </rPh>
    <rPh sb="9" eb="11">
      <t>ジキ</t>
    </rPh>
    <rPh sb="12" eb="14">
      <t>レイワ</t>
    </rPh>
    <rPh sb="16" eb="17">
      <t>ネン</t>
    </rPh>
    <rPh sb="19" eb="20">
      <t>ガツ</t>
    </rPh>
    <rPh sb="22" eb="23">
      <t>ニチ</t>
    </rPh>
    <phoneticPr fontId="1"/>
  </si>
  <si>
    <r>
      <t>kWh</t>
    </r>
    <r>
      <rPr>
        <b/>
        <sz val="11"/>
        <color theme="1"/>
        <rFont val="游ゴシック"/>
      </rPr>
      <t>（定格容量）</t>
    </r>
    <rPh sb="4" eb="6">
      <t>テイカク</t>
    </rPh>
    <rPh sb="6" eb="8">
      <t>ヨウリョウ</t>
    </rPh>
    <phoneticPr fontId="1"/>
  </si>
  <si>
    <r>
      <t>設置経費</t>
    </r>
    <r>
      <rPr>
        <b/>
        <u val="double"/>
        <sz val="11"/>
        <color rgb="FFFF0000"/>
        <rFont val="游ゴシック"/>
      </rPr>
      <t>（消費税除く）</t>
    </r>
    <rPh sb="0" eb="2">
      <t>セッチ</t>
    </rPh>
    <rPh sb="2" eb="4">
      <t>ケイヒ</t>
    </rPh>
    <rPh sb="7" eb="8">
      <t>ゼイ</t>
    </rPh>
    <rPh sb="8" eb="9">
      <t>ノゾ</t>
    </rPh>
    <phoneticPr fontId="1"/>
  </si>
  <si>
    <r>
      <t>設置経費</t>
    </r>
    <r>
      <rPr>
        <b/>
        <u val="double"/>
        <sz val="11"/>
        <color rgb="FFFF0000"/>
        <rFont val="游ゴシック"/>
      </rPr>
      <t>（消費税除く）</t>
    </r>
  </si>
  <si>
    <t>付表7_太陽光発電設備</t>
  </si>
  <si>
    <t>交付決定番号</t>
    <rPh sb="0" eb="2">
      <t>コウフ</t>
    </rPh>
    <rPh sb="2" eb="4">
      <t>ケッテイ</t>
    </rPh>
    <rPh sb="4" eb="6">
      <t>バンゴウ</t>
    </rPh>
    <phoneticPr fontId="1"/>
  </si>
  <si>
    <t>交付決定日</t>
    <rPh sb="0" eb="2">
      <t>コウフ</t>
    </rPh>
    <rPh sb="2" eb="5">
      <t>ケッテイビ</t>
    </rPh>
    <phoneticPr fontId="1"/>
  </si>
  <si>
    <t>玉野市指令環第　　　号</t>
  </si>
  <si>
    <t>既設給湯設備情報（補助申請設備設置に伴い撤去予定の設備情報）</t>
    <rPh sb="0" eb="2">
      <t>キセツ</t>
    </rPh>
    <rPh sb="2" eb="4">
      <t>キュウトウ</t>
    </rPh>
    <rPh sb="4" eb="6">
      <t>セツビ</t>
    </rPh>
    <rPh sb="6" eb="8">
      <t>ジョウホウ</t>
    </rPh>
    <rPh sb="9" eb="11">
      <t>ホジョ</t>
    </rPh>
    <rPh sb="11" eb="13">
      <t>シンセイ</t>
    </rPh>
    <rPh sb="13" eb="15">
      <t>セツビ</t>
    </rPh>
    <rPh sb="15" eb="17">
      <t>セッチ</t>
    </rPh>
    <rPh sb="18" eb="19">
      <t>トモナ</t>
    </rPh>
    <rPh sb="20" eb="22">
      <t>テッキョ</t>
    </rPh>
    <rPh sb="22" eb="24">
      <t>ヨテイ</t>
    </rPh>
    <rPh sb="25" eb="27">
      <t>セツビ</t>
    </rPh>
    <rPh sb="27" eb="29">
      <t>ジョウホウ</t>
    </rPh>
    <phoneticPr fontId="1"/>
  </si>
  <si>
    <r>
      <t xml:space="preserve">種別
</t>
    </r>
    <r>
      <rPr>
        <sz val="9"/>
        <color theme="1"/>
        <rFont val="游ゴシック"/>
      </rPr>
      <t>（対象設備に☑してください）</t>
    </r>
    <rPh sb="0" eb="2">
      <t>シュベツ</t>
    </rPh>
    <phoneticPr fontId="1"/>
  </si>
  <si>
    <t>（エネファームのみ記入）</t>
    <rPh sb="9" eb="11">
      <t>キニュウ</t>
    </rPh>
    <phoneticPr fontId="1"/>
  </si>
  <si>
    <t>（エネファームのみ記入）</t>
  </si>
  <si>
    <t>（エネファームのみ記入　1,000未満切捨て）</t>
    <rPh sb="9" eb="11">
      <t>キニュウ</t>
    </rPh>
    <phoneticPr fontId="1"/>
  </si>
  <si>
    <t>添付書類（同時申請する他設備で提出する書類は省略可）</t>
    <rPh sb="0" eb="2">
      <t>テンプ</t>
    </rPh>
    <rPh sb="2" eb="4">
      <t>ショルイ</t>
    </rPh>
    <phoneticPr fontId="1"/>
  </si>
  <si>
    <t>石油給湯器</t>
  </si>
  <si>
    <t>有　　　・　　　無</t>
    <rPh sb="0" eb="1">
      <t>ア</t>
    </rPh>
    <rPh sb="8" eb="9">
      <t>ナ</t>
    </rPh>
    <phoneticPr fontId="1"/>
  </si>
  <si>
    <t>その他（名称：　　　　　　　　　　　　　　　　）</t>
  </si>
  <si>
    <t>新設・新築に伴う設置（以下のメーカー、型式名記入不要）</t>
  </si>
  <si>
    <t>電気温水器</t>
  </si>
  <si>
    <t>円/kW</t>
    <rPh sb="0" eb="1">
      <t>エン</t>
    </rPh>
    <phoneticPr fontId="1"/>
  </si>
  <si>
    <t>ハイブリット給湯器</t>
  </si>
  <si>
    <t>エコキュート</t>
  </si>
  <si>
    <t>玉野市脱炭素推進補助金_付表7_太陽光発電設備</t>
    <rPh sb="0" eb="3">
      <t>タマノシ</t>
    </rPh>
    <rPh sb="3" eb="4">
      <t>ダツ</t>
    </rPh>
    <rPh sb="4" eb="6">
      <t>タンソ</t>
    </rPh>
    <rPh sb="6" eb="8">
      <t>スイシン</t>
    </rPh>
    <rPh sb="8" eb="11">
      <t>ホジョキン</t>
    </rPh>
    <rPh sb="12" eb="14">
      <t>フヒョウ</t>
    </rPh>
    <phoneticPr fontId="1"/>
  </si>
  <si>
    <t>太陽光
パネル</t>
    <rPh sb="0" eb="3">
      <t>タイヨウコウ</t>
    </rPh>
    <phoneticPr fontId="1"/>
  </si>
  <si>
    <t>パワー
コンディショナー</t>
  </si>
  <si>
    <t>補助
金額</t>
    <rPh sb="0" eb="2">
      <t>ホジョ</t>
    </rPh>
    <rPh sb="3" eb="4">
      <t>カネ</t>
    </rPh>
    <rPh sb="4" eb="5">
      <t>ガク</t>
    </rPh>
    <phoneticPr fontId="1"/>
  </si>
  <si>
    <t>自家消費率=②/①×100</t>
    <rPh sb="0" eb="2">
      <t>ジカ</t>
    </rPh>
    <rPh sb="2" eb="5">
      <t>ショウヒリツ</t>
    </rPh>
    <phoneticPr fontId="1"/>
  </si>
  <si>
    <t>実施予定場所</t>
    <rPh sb="0" eb="2">
      <t>ジッシ</t>
    </rPh>
    <rPh sb="2" eb="4">
      <t>ヨテイ</t>
    </rPh>
    <rPh sb="4" eb="6">
      <t>バショ</t>
    </rPh>
    <phoneticPr fontId="1"/>
  </si>
  <si>
    <t>自立運転機能</t>
    <rPh sb="0" eb="2">
      <t>ジリツ</t>
    </rPh>
    <rPh sb="2" eb="4">
      <t>ウンテン</t>
    </rPh>
    <rPh sb="4" eb="6">
      <t>キノウ</t>
    </rPh>
    <phoneticPr fontId="1"/>
  </si>
  <si>
    <t>（上限100,000円）</t>
    <rPh sb="1" eb="2">
      <t>ウエ</t>
    </rPh>
    <phoneticPr fontId="1"/>
  </si>
  <si>
    <t>（最大限の自家消費に努めること）</t>
    <rPh sb="1" eb="4">
      <t>サイダイゲン</t>
    </rPh>
    <rPh sb="5" eb="7">
      <t>ジカ</t>
    </rPh>
    <rPh sb="7" eb="9">
      <t>ショウヒ</t>
    </rPh>
    <rPh sb="10" eb="11">
      <t>ツト</t>
    </rPh>
    <phoneticPr fontId="1"/>
  </si>
  <si>
    <t>kW</t>
  </si>
  <si>
    <t>％</t>
  </si>
  <si>
    <t>円/kWh</t>
    <rPh sb="0" eb="1">
      <t>エン</t>
    </rPh>
    <phoneticPr fontId="1"/>
  </si>
  <si>
    <t>①:年間の発電量見込</t>
    <rPh sb="2" eb="4">
      <t>ネンカン</t>
    </rPh>
    <rPh sb="5" eb="8">
      <t>ハツデンリョウ</t>
    </rPh>
    <rPh sb="8" eb="10">
      <t>ミコミ</t>
    </rPh>
    <phoneticPr fontId="1"/>
  </si>
  <si>
    <t>②:年間の電力自家消費量見込</t>
    <rPh sb="2" eb="4">
      <t>ネンカン</t>
    </rPh>
    <rPh sb="5" eb="7">
      <t>デンリョク</t>
    </rPh>
    <rPh sb="7" eb="9">
      <t>ジカ</t>
    </rPh>
    <rPh sb="9" eb="12">
      <t>ショウヒリョウ</t>
    </rPh>
    <rPh sb="12" eb="14">
      <t>ミコミ</t>
    </rPh>
    <phoneticPr fontId="1"/>
  </si>
  <si>
    <t>①:公称最大出力合計</t>
    <rPh sb="2" eb="4">
      <t>コウショウ</t>
    </rPh>
    <rPh sb="4" eb="6">
      <t>サイダイ</t>
    </rPh>
    <rPh sb="6" eb="8">
      <t>シュツリョク</t>
    </rPh>
    <rPh sb="8" eb="10">
      <t>ゴウケイ</t>
    </rPh>
    <phoneticPr fontId="1"/>
  </si>
  <si>
    <t>②:公称最大出力合計</t>
    <rPh sb="2" eb="4">
      <t>コウショウ</t>
    </rPh>
    <rPh sb="4" eb="6">
      <t>サイダイ</t>
    </rPh>
    <rPh sb="6" eb="8">
      <t>シュツリョク</t>
    </rPh>
    <rPh sb="8" eb="10">
      <t>ゴウケイ</t>
    </rPh>
    <phoneticPr fontId="1"/>
  </si>
  <si>
    <t>③:①又は②の少ない値</t>
    <rPh sb="3" eb="4">
      <t>マタ</t>
    </rPh>
    <rPh sb="7" eb="8">
      <t>スク</t>
    </rPh>
    <rPh sb="10" eb="11">
      <t>アタイ</t>
    </rPh>
    <phoneticPr fontId="1"/>
  </si>
  <si>
    <t>④:③の小数点以下切捨て</t>
    <rPh sb="4" eb="7">
      <t>ショウスウテン</t>
    </rPh>
    <rPh sb="7" eb="9">
      <t>イカ</t>
    </rPh>
    <rPh sb="9" eb="11">
      <t>キリス</t>
    </rPh>
    <phoneticPr fontId="1"/>
  </si>
  <si>
    <t>⑤:補助単価</t>
  </si>
  <si>
    <t>補助金額:④×⑤</t>
  </si>
  <si>
    <t>（エネファームのみ必要）国等の補助金がある場合は、制度や補助額が分かるもの（HPの写し等）</t>
  </si>
  <si>
    <t>　私は、玉野市脱炭素推進補助金交付要綱、玉野市太陽光発電設備補助金交付要綱その他市長が別に定める事項を確認・理解した上で、これらを遵守して補助事業を実施することを誓約します。また、申請書類に虚偽がなく、要件を満たさない場合は補助金を返還することに同意し、関係書類を添えて提出します。あわせて、市が当該補助金の事務に必要な範囲で申請に係る世帯の住民記録情報及び市税情報を調査し利用することについて承諾し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</si>
</sst>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
    <numFmt numFmtId="177" formatCode="&quot;〒&quot;000\-0000"/>
    <numFmt numFmtId="178" formatCode="0&quot;人&quot;"/>
    <numFmt numFmtId="179" formatCode="#,##0.0;[Red]\-#,##0.0"/>
    <numFmt numFmtId="180" formatCode="#,##0_ "/>
  </numFmts>
  <fonts count="12">
    <font>
      <sz val="11"/>
      <color theme="1"/>
      <name val="游ゴシック"/>
      <family val="3"/>
      <scheme val="minor"/>
    </font>
    <font>
      <sz val="6"/>
      <color auto="1"/>
      <name val="游ゴシック"/>
      <family val="3"/>
    </font>
    <font>
      <b/>
      <sz val="11"/>
      <color theme="1"/>
      <name val="游ゴシック"/>
      <family val="3"/>
      <scheme val="minor"/>
    </font>
    <font>
      <sz val="9"/>
      <color theme="1"/>
      <name val="游ゴシック"/>
      <family val="3"/>
      <scheme val="minor"/>
    </font>
    <font>
      <sz val="8"/>
      <color theme="1"/>
      <name val="游ゴシック"/>
      <family val="3"/>
      <scheme val="minor"/>
    </font>
    <font>
      <sz val="11"/>
      <color rgb="FFFF0000"/>
      <name val="游ゴシック"/>
      <family val="3"/>
      <scheme val="minor"/>
    </font>
    <font>
      <sz val="11"/>
      <color rgb="FFFFFF00"/>
      <name val="游ゴシック"/>
      <family val="3"/>
      <scheme val="minor"/>
    </font>
    <font>
      <sz val="11"/>
      <color theme="1"/>
      <name val="游ゴシック"/>
      <family val="3"/>
      <scheme val="minor"/>
    </font>
    <font>
      <sz val="10"/>
      <color theme="1"/>
      <name val="游ゴシック"/>
      <family val="3"/>
      <scheme val="minor"/>
    </font>
    <font>
      <b/>
      <u val="double"/>
      <sz val="9"/>
      <color rgb="FFFF0000"/>
      <name val="游ゴシック"/>
      <family val="3"/>
      <scheme val="minor"/>
    </font>
    <font>
      <sz val="9"/>
      <color auto="1"/>
      <name val="游ゴシック"/>
      <family val="3"/>
      <scheme val="minor"/>
    </font>
    <font>
      <sz val="11"/>
      <color auto="1"/>
      <name val="游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7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s>
  <cellStyleXfs count="2">
    <xf numFmtId="0" fontId="0" fillId="0" borderId="0"/>
    <xf numFmtId="38" fontId="7" fillId="0" borderId="0" applyFont="0" applyFill="0" applyBorder="0" applyAlignment="0" applyProtection="0">
      <alignment vertical="center"/>
    </xf>
  </cellStyleXfs>
  <cellXfs count="310">
    <xf numFmtId="0" fontId="0" fillId="0" borderId="0" xfId="0"/>
    <xf numFmtId="0" fontId="2" fillId="0" borderId="0"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0" fontId="3" fillId="0" borderId="0" xfId="0" applyFont="1" applyBorder="1" applyAlignment="1">
      <alignment horizontal="left" vertical="top" wrapText="1"/>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6" xfId="0" applyFill="1"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left" vertical="center"/>
    </xf>
    <xf numFmtId="0" fontId="0" fillId="2" borderId="8" xfId="0" applyFill="1" applyBorder="1" applyAlignment="1">
      <alignment horizontal="center" vertical="center"/>
    </xf>
    <xf numFmtId="0" fontId="4" fillId="0" borderId="9" xfId="0" applyFont="1" applyBorder="1" applyAlignment="1">
      <alignment horizontal="left" vertical="center" wrapText="1"/>
    </xf>
    <xf numFmtId="0" fontId="0" fillId="2" borderId="10" xfId="0" applyFill="1" applyBorder="1" applyAlignment="1">
      <alignment horizontal="center" vertical="center"/>
    </xf>
    <xf numFmtId="0" fontId="0" fillId="0" borderId="11" xfId="0" applyBorder="1" applyAlignment="1">
      <alignment horizontal="left" vertical="top" wrapText="1"/>
    </xf>
    <xf numFmtId="0" fontId="0" fillId="0" borderId="12" xfId="0" applyBorder="1" applyAlignment="1">
      <alignment horizontal="center" vertical="center"/>
    </xf>
    <xf numFmtId="0" fontId="0" fillId="2" borderId="13" xfId="0"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6" xfId="0" applyBorder="1" applyAlignment="1">
      <alignment vertical="center"/>
    </xf>
    <xf numFmtId="0" fontId="0" fillId="0" borderId="5" xfId="0" applyBorder="1" applyAlignment="1">
      <alignment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Border="1" applyAlignment="1">
      <alignment horizontal="left" vertical="center"/>
    </xf>
    <xf numFmtId="0" fontId="0" fillId="0" borderId="17" xfId="0" applyBorder="1" applyAlignment="1">
      <alignment horizontal="left" vertical="center"/>
    </xf>
    <xf numFmtId="0" fontId="0" fillId="0" borderId="18" xfId="0" applyFont="1" applyBorder="1" applyAlignment="1">
      <alignment horizontal="left" vertical="center"/>
    </xf>
    <xf numFmtId="0" fontId="4" fillId="0" borderId="0" xfId="0" applyFont="1" applyBorder="1" applyAlignment="1">
      <alignment horizontal="left" vertical="center"/>
    </xf>
    <xf numFmtId="0" fontId="0" fillId="0" borderId="19" xfId="0" applyBorder="1" applyAlignment="1">
      <alignment horizontal="left" vertical="top" wrapText="1"/>
    </xf>
    <xf numFmtId="0" fontId="0" fillId="0" borderId="20" xfId="0" applyBorder="1"/>
    <xf numFmtId="176" fontId="0" fillId="0" borderId="6" xfId="0" applyNumberFormat="1" applyBorder="1" applyAlignment="1">
      <alignment horizontal="left" vertical="center"/>
    </xf>
    <xf numFmtId="177" fontId="0" fillId="0" borderId="6" xfId="0" applyNumberFormat="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left" vertical="center"/>
    </xf>
    <xf numFmtId="0" fontId="0" fillId="0" borderId="24" xfId="0" applyFont="1" applyBorder="1" applyAlignment="1">
      <alignment horizontal="left" vertical="center"/>
    </xf>
    <xf numFmtId="0" fontId="0" fillId="2" borderId="6" xfId="0" applyFill="1" applyBorder="1" applyAlignment="1">
      <alignment horizontal="center" vertical="center" wrapText="1"/>
    </xf>
    <xf numFmtId="0" fontId="0" fillId="0" borderId="2" xfId="0" applyBorder="1" applyAlignment="1">
      <alignment horizontal="left" vertical="top" wrapText="1"/>
    </xf>
    <xf numFmtId="0" fontId="0" fillId="0" borderId="25" xfId="0" applyBorder="1"/>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shrinkToFit="1"/>
    </xf>
    <xf numFmtId="0" fontId="0" fillId="0" borderId="0" xfId="0" applyBorder="1" applyAlignment="1">
      <alignment horizontal="center" vertical="center" shrinkToFit="1"/>
    </xf>
    <xf numFmtId="0" fontId="0" fillId="0" borderId="28" xfId="0" applyBorder="1" applyAlignment="1">
      <alignment horizontal="left" vertical="center"/>
    </xf>
    <xf numFmtId="0" fontId="0" fillId="0" borderId="29" xfId="0" applyFont="1" applyBorder="1" applyAlignment="1">
      <alignment horizontal="left" vertical="center"/>
    </xf>
    <xf numFmtId="0" fontId="4" fillId="0" borderId="30" xfId="0" applyFont="1" applyBorder="1" applyAlignment="1">
      <alignment horizontal="left" vertical="center"/>
    </xf>
    <xf numFmtId="0" fontId="0" fillId="2" borderId="31" xfId="0" applyFill="1" applyBorder="1" applyAlignment="1">
      <alignment horizontal="center" vertical="center" wrapText="1"/>
    </xf>
    <xf numFmtId="0" fontId="0" fillId="0" borderId="32" xfId="0" applyBorder="1" applyAlignment="1">
      <alignment horizontal="left" vertical="top" wrapText="1"/>
    </xf>
    <xf numFmtId="0" fontId="0" fillId="0" borderId="33" xfId="0" applyBorder="1"/>
    <xf numFmtId="0" fontId="5" fillId="0" borderId="0" xfId="0" applyFont="1"/>
    <xf numFmtId="0" fontId="6" fillId="0" borderId="0" xfId="0" applyFont="1" applyAlignment="1">
      <alignment vertical="center"/>
    </xf>
    <xf numFmtId="0" fontId="6" fillId="0" borderId="0" xfId="0" applyFont="1" applyAlignment="1">
      <alignment horizontal="left" vertical="top"/>
    </xf>
    <xf numFmtId="0" fontId="0" fillId="0" borderId="6" xfId="0" applyBorder="1" applyAlignment="1">
      <alignment horizontal="center" vertical="center"/>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34" xfId="0" applyBorder="1" applyAlignment="1">
      <alignment horizontal="right" vertical="center"/>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2" borderId="35" xfId="0" applyFill="1" applyBorder="1" applyAlignment="1">
      <alignment vertical="center" wrapText="1"/>
    </xf>
    <xf numFmtId="0" fontId="0" fillId="2" borderId="6" xfId="0" applyFill="1" applyBorder="1" applyAlignment="1">
      <alignment vertical="center" wrapText="1"/>
    </xf>
    <xf numFmtId="0" fontId="0" fillId="2" borderId="6" xfId="0" applyFill="1" applyBorder="1" applyAlignment="1">
      <alignment vertical="center"/>
    </xf>
    <xf numFmtId="0" fontId="0" fillId="3" borderId="6" xfId="0" applyFill="1" applyBorder="1" applyAlignment="1">
      <alignment vertical="center"/>
    </xf>
    <xf numFmtId="0" fontId="0" fillId="0" borderId="36" xfId="0" applyBorder="1" applyAlignment="1">
      <alignment horizontal="center" vertical="center"/>
    </xf>
    <xf numFmtId="0" fontId="0" fillId="0" borderId="0" xfId="0" applyBorder="1" applyAlignment="1">
      <alignment horizontal="right" vertical="center"/>
    </xf>
    <xf numFmtId="0" fontId="0" fillId="0" borderId="0" xfId="0" applyBorder="1" applyAlignment="1">
      <alignment wrapText="1"/>
    </xf>
    <xf numFmtId="176" fontId="0" fillId="0" borderId="18" xfId="0" applyNumberFormat="1" applyBorder="1" applyAlignment="1">
      <alignment horizontal="left" vertical="center"/>
    </xf>
    <xf numFmtId="176" fontId="0" fillId="0" borderId="1" xfId="0" applyNumberFormat="1" applyBorder="1" applyAlignment="1">
      <alignment horizontal="left" vertical="center"/>
    </xf>
    <xf numFmtId="176" fontId="0" fillId="0" borderId="37" xfId="0" applyNumberFormat="1" applyBorder="1" applyAlignment="1">
      <alignment horizontal="left" vertical="center"/>
    </xf>
    <xf numFmtId="49" fontId="8" fillId="0" borderId="20" xfId="1" applyNumberFormat="1" applyFont="1" applyBorder="1" applyAlignment="1">
      <alignment horizontal="left" vertical="center"/>
    </xf>
    <xf numFmtId="0" fontId="0" fillId="0" borderId="1" xfId="0" applyBorder="1" applyAlignment="1">
      <alignment horizontal="center" vertical="center"/>
    </xf>
    <xf numFmtId="0" fontId="0" fillId="0" borderId="38" xfId="0" applyFont="1" applyBorder="1" applyAlignment="1">
      <alignment horizontal="center" vertical="center" wrapText="1"/>
    </xf>
    <xf numFmtId="176" fontId="0" fillId="0" borderId="24" xfId="0" applyNumberFormat="1" applyBorder="1" applyAlignment="1">
      <alignment horizontal="left" vertical="center"/>
    </xf>
    <xf numFmtId="176" fontId="0" fillId="0" borderId="13" xfId="0" applyNumberFormat="1" applyBorder="1" applyAlignment="1">
      <alignment horizontal="left" vertical="center"/>
    </xf>
    <xf numFmtId="176" fontId="0" fillId="0" borderId="39" xfId="0" applyNumberFormat="1" applyBorder="1" applyAlignment="1">
      <alignment horizontal="left" vertical="center"/>
    </xf>
    <xf numFmtId="49" fontId="8" fillId="0" borderId="25" xfId="1" applyNumberFormat="1" applyFont="1" applyBorder="1" applyAlignment="1">
      <alignment horizontal="left" vertical="center"/>
    </xf>
    <xf numFmtId="0" fontId="0" fillId="0" borderId="13" xfId="0" applyBorder="1" applyAlignment="1">
      <alignment horizontal="center" vertical="center"/>
    </xf>
    <xf numFmtId="0" fontId="0" fillId="0" borderId="13" xfId="0" applyBorder="1" applyAlignment="1">
      <alignment horizontal="left" vertical="top" wrapText="1"/>
    </xf>
    <xf numFmtId="0" fontId="0" fillId="0" borderId="13" xfId="0" applyBorder="1" applyAlignment="1">
      <alignment horizontal="left" vertical="center" wrapText="1"/>
    </xf>
    <xf numFmtId="38" fontId="0" fillId="0" borderId="25" xfId="1" applyNumberFormat="1" applyFont="1" applyBorder="1" applyAlignment="1">
      <alignment horizontal="right" vertical="center"/>
    </xf>
    <xf numFmtId="0" fontId="0" fillId="0" borderId="0" xfId="0" applyBorder="1" applyAlignment="1">
      <alignment horizontal="left"/>
    </xf>
    <xf numFmtId="176" fontId="0" fillId="0" borderId="29" xfId="0" applyNumberFormat="1" applyBorder="1" applyAlignment="1">
      <alignment horizontal="left" vertical="center"/>
    </xf>
    <xf numFmtId="176" fontId="0" fillId="0" borderId="40" xfId="0" applyNumberFormat="1" applyBorder="1" applyAlignment="1">
      <alignment horizontal="left" vertical="center"/>
    </xf>
    <xf numFmtId="176" fontId="0" fillId="0" borderId="41" xfId="0" applyNumberFormat="1" applyBorder="1" applyAlignment="1">
      <alignment horizontal="left" vertical="center"/>
    </xf>
    <xf numFmtId="178" fontId="0" fillId="0" borderId="33" xfId="0" applyNumberFormat="1" applyBorder="1" applyAlignment="1">
      <alignment vertical="center"/>
    </xf>
    <xf numFmtId="0" fontId="0" fillId="0" borderId="23" xfId="0" applyBorder="1" applyAlignment="1">
      <alignment horizontal="center" vertical="center"/>
    </xf>
    <xf numFmtId="0" fontId="0" fillId="0" borderId="23" xfId="0" applyBorder="1" applyAlignment="1">
      <alignment horizontal="left" vertical="top" wrapText="1"/>
    </xf>
    <xf numFmtId="0" fontId="0" fillId="0" borderId="23" xfId="0" applyBorder="1" applyAlignment="1">
      <alignment horizontal="left" vertical="center" wrapText="1"/>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44" xfId="0" applyFill="1" applyBorder="1" applyAlignment="1">
      <alignment horizontal="center" vertical="center" wrapText="1"/>
    </xf>
    <xf numFmtId="0" fontId="0" fillId="3"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3" fillId="0" borderId="46" xfId="0" applyFont="1" applyFill="1" applyBorder="1" applyAlignment="1">
      <alignment horizontal="left" vertical="center" wrapText="1"/>
    </xf>
    <xf numFmtId="49" fontId="0" fillId="0" borderId="24" xfId="0" applyNumberFormat="1" applyBorder="1" applyAlignment="1">
      <alignment horizontal="righ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left" vertical="top" wrapText="1"/>
    </xf>
    <xf numFmtId="0" fontId="0" fillId="2" borderId="49" xfId="0" applyFill="1" applyBorder="1" applyAlignment="1">
      <alignment horizontal="left" vertical="center"/>
    </xf>
    <xf numFmtId="0" fontId="0" fillId="3" borderId="23" xfId="0"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34" xfId="0" applyFill="1" applyBorder="1" applyAlignment="1">
      <alignment horizontal="center" vertical="center"/>
    </xf>
    <xf numFmtId="0" fontId="3" fillId="0" borderId="25" xfId="0" applyFont="1" applyFill="1" applyBorder="1" applyAlignment="1">
      <alignment horizontal="left" vertical="center" wrapText="1"/>
    </xf>
    <xf numFmtId="40" fontId="0" fillId="0" borderId="1" xfId="1" applyNumberFormat="1" applyFont="1" applyBorder="1" applyAlignment="1">
      <alignment horizontal="right" vertical="center"/>
    </xf>
    <xf numFmtId="38" fontId="0" fillId="0" borderId="1" xfId="1" applyNumberFormat="1" applyFont="1" applyBorder="1" applyAlignment="1">
      <alignment horizontal="right" vertical="center"/>
    </xf>
    <xf numFmtId="179" fontId="0" fillId="0" borderId="20" xfId="1" applyNumberFormat="1" applyFont="1" applyBorder="1" applyAlignment="1">
      <alignment horizontal="left" vertical="center" shrinkToFit="1"/>
    </xf>
    <xf numFmtId="179" fontId="0" fillId="0" borderId="0" xfId="1" applyNumberFormat="1" applyFont="1" applyBorder="1" applyAlignment="1">
      <alignment horizontal="right" vertical="center" shrinkToFit="1"/>
    </xf>
    <xf numFmtId="179" fontId="0" fillId="0" borderId="52" xfId="1" applyNumberFormat="1" applyFont="1" applyBorder="1" applyAlignment="1">
      <alignment horizontal="center" vertical="center" wrapText="1" shrinkToFit="1"/>
    </xf>
    <xf numFmtId="179" fontId="0" fillId="0" borderId="16" xfId="1" applyNumberFormat="1" applyFont="1" applyBorder="1" applyAlignment="1">
      <alignment horizontal="center" vertical="center" wrapText="1" shrinkToFit="1"/>
    </xf>
    <xf numFmtId="0" fontId="0" fillId="0" borderId="13" xfId="0" applyBorder="1" applyAlignment="1">
      <alignment horizontal="left" vertical="center"/>
    </xf>
    <xf numFmtId="40" fontId="0" fillId="0" borderId="13" xfId="1" applyNumberFormat="1" applyFont="1" applyBorder="1" applyAlignment="1">
      <alignment horizontal="right" vertical="center"/>
    </xf>
    <xf numFmtId="38" fontId="0" fillId="0" borderId="13" xfId="1" applyNumberFormat="1" applyFont="1" applyBorder="1" applyAlignment="1">
      <alignment horizontal="right" vertical="center"/>
    </xf>
    <xf numFmtId="179" fontId="0" fillId="0" borderId="25" xfId="1" applyNumberFormat="1" applyFont="1" applyBorder="1" applyAlignment="1">
      <alignment horizontal="left" vertical="center" shrinkToFit="1"/>
    </xf>
    <xf numFmtId="179" fontId="0" fillId="0" borderId="51" xfId="1" applyNumberFormat="1" applyFont="1" applyBorder="1" applyAlignment="1">
      <alignment horizontal="left" vertical="center" wrapText="1" shrinkToFit="1"/>
    </xf>
    <xf numFmtId="179" fontId="0" fillId="0" borderId="34" xfId="1" applyNumberFormat="1" applyFont="1" applyBorder="1" applyAlignment="1">
      <alignment horizontal="left" vertical="center" wrapText="1" shrinkToFit="1"/>
    </xf>
    <xf numFmtId="38" fontId="0" fillId="0" borderId="0" xfId="1" applyNumberFormat="1" applyFont="1" applyBorder="1" applyAlignment="1">
      <alignment horizontal="right" vertical="center"/>
    </xf>
    <xf numFmtId="0" fontId="0" fillId="0" borderId="29" xfId="0" applyBorder="1"/>
    <xf numFmtId="178" fontId="0" fillId="0" borderId="40" xfId="0" applyNumberFormat="1" applyBorder="1" applyAlignment="1">
      <alignment vertical="center"/>
    </xf>
    <xf numFmtId="0" fontId="0" fillId="0" borderId="40" xfId="0" applyBorder="1"/>
    <xf numFmtId="178" fontId="0" fillId="0" borderId="0" xfId="0" applyNumberFormat="1" applyBorder="1" applyAlignment="1">
      <alignment vertical="center"/>
    </xf>
    <xf numFmtId="179" fontId="0" fillId="0" borderId="53" xfId="1" applyNumberFormat="1" applyFont="1" applyBorder="1" applyAlignment="1">
      <alignment horizontal="left" vertical="center" wrapText="1" shrinkToFit="1"/>
    </xf>
    <xf numFmtId="179" fontId="0" fillId="0" borderId="54" xfId="1" applyNumberFormat="1" applyFont="1" applyBorder="1" applyAlignment="1">
      <alignment horizontal="left" vertical="center" wrapText="1" shrinkToFit="1"/>
    </xf>
    <xf numFmtId="0" fontId="3" fillId="0" borderId="33" xfId="0" applyFont="1" applyFill="1" applyBorder="1" applyAlignment="1">
      <alignment horizontal="left" vertical="center" wrapText="1"/>
    </xf>
    <xf numFmtId="0" fontId="2" fillId="0" borderId="0" xfId="0" applyFont="1" applyBorder="1" applyAlignment="1">
      <alignment horizontal="center" vertical="center" wrapText="1"/>
    </xf>
    <xf numFmtId="0" fontId="0" fillId="2" borderId="55" xfId="0" applyFill="1" applyBorder="1" applyAlignment="1">
      <alignment horizontal="center" vertical="center" wrapText="1"/>
    </xf>
    <xf numFmtId="0" fontId="8" fillId="2" borderId="10" xfId="0" applyFont="1" applyFill="1" applyBorder="1" applyAlignment="1">
      <alignment horizontal="center" vertical="center" wrapText="1"/>
    </xf>
    <xf numFmtId="0" fontId="0" fillId="2" borderId="12" xfId="0" applyFill="1" applyBorder="1" applyAlignment="1">
      <alignment horizontal="center" vertical="center" wrapText="1"/>
    </xf>
    <xf numFmtId="0" fontId="0" fillId="0" borderId="0" xfId="0" applyBorder="1" applyAlignment="1">
      <alignment horizontal="center" vertical="center" wrapText="1"/>
    </xf>
    <xf numFmtId="0" fontId="0" fillId="2" borderId="12" xfId="0" applyFill="1" applyBorder="1" applyAlignment="1">
      <alignment horizontal="center" vertical="center"/>
    </xf>
    <xf numFmtId="0" fontId="4" fillId="0" borderId="52" xfId="0" applyFont="1" applyBorder="1" applyAlignment="1">
      <alignment horizontal="left" vertical="center" shrinkToFit="1"/>
    </xf>
    <xf numFmtId="0" fontId="9" fillId="0" borderId="16" xfId="0" applyFont="1" applyBorder="1" applyAlignment="1">
      <alignment horizontal="left" vertical="center" shrinkToFit="1"/>
    </xf>
    <xf numFmtId="0" fontId="10" fillId="0" borderId="56" xfId="0" applyFont="1" applyBorder="1" applyAlignment="1">
      <alignment horizontal="left" vertical="center" shrinkToFit="1"/>
    </xf>
    <xf numFmtId="0" fontId="0" fillId="2" borderId="57" xfId="0" applyFill="1" applyBorder="1" applyAlignment="1">
      <alignment horizontal="center" vertical="center" shrinkToFit="1"/>
    </xf>
    <xf numFmtId="0" fontId="0" fillId="3" borderId="0" xfId="0" applyFill="1" applyBorder="1" applyAlignment="1">
      <alignment horizontal="center" vertical="center" shrinkToFit="1"/>
    </xf>
    <xf numFmtId="0" fontId="0" fillId="2" borderId="57" xfId="0" applyFont="1" applyFill="1" applyBorder="1" applyAlignment="1">
      <alignment horizontal="center" vertical="center"/>
    </xf>
    <xf numFmtId="0" fontId="4" fillId="0" borderId="15" xfId="0" applyFont="1" applyBorder="1" applyAlignment="1">
      <alignment horizontal="left" vertical="center" shrinkToFit="1"/>
    </xf>
    <xf numFmtId="0" fontId="0" fillId="2" borderId="8" xfId="0" applyFill="1" applyBorder="1" applyAlignment="1">
      <alignment horizontal="left"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48" xfId="0" applyFill="1" applyBorder="1" applyAlignment="1">
      <alignment horizontal="center" vertical="center" wrapText="1"/>
    </xf>
    <xf numFmtId="176" fontId="0" fillId="0" borderId="35" xfId="0" applyNumberFormat="1" applyBorder="1" applyAlignment="1">
      <alignment horizontal="left" vertical="center"/>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2" borderId="35" xfId="0" applyFill="1" applyBorder="1" applyAlignment="1">
      <alignment horizontal="center" vertical="center" wrapText="1"/>
    </xf>
    <xf numFmtId="0" fontId="0" fillId="2" borderId="36" xfId="0" applyFill="1" applyBorder="1" applyAlignment="1">
      <alignment horizontal="center" vertical="center"/>
    </xf>
    <xf numFmtId="0" fontId="4" fillId="0" borderId="51" xfId="0" applyFont="1" applyBorder="1" applyAlignment="1">
      <alignment horizontal="left" vertical="center" shrinkToFit="1"/>
    </xf>
    <xf numFmtId="0" fontId="9" fillId="0" borderId="34" xfId="0" applyFont="1" applyBorder="1" applyAlignment="1">
      <alignment horizontal="left" vertical="center" shrinkToFit="1"/>
    </xf>
    <xf numFmtId="0" fontId="0" fillId="2" borderId="58" xfId="0" applyFill="1" applyBorder="1" applyAlignment="1">
      <alignment horizontal="center" vertical="center" shrinkToFit="1"/>
    </xf>
    <xf numFmtId="0" fontId="0" fillId="2" borderId="58" xfId="0" applyFont="1" applyFill="1" applyBorder="1" applyAlignment="1">
      <alignment horizontal="center" vertical="center"/>
    </xf>
    <xf numFmtId="0" fontId="4" fillId="0" borderId="0" xfId="0" applyFont="1" applyBorder="1" applyAlignment="1">
      <alignment horizontal="left" vertical="center" shrinkToFit="1"/>
    </xf>
    <xf numFmtId="0" fontId="0" fillId="2" borderId="35" xfId="0" applyFont="1" applyFill="1" applyBorder="1" applyAlignment="1">
      <alignment horizontal="center" vertical="center"/>
    </xf>
    <xf numFmtId="0" fontId="0" fillId="2" borderId="35" xfId="0" applyFill="1" applyBorder="1" applyAlignment="1">
      <alignment horizontal="left" vertical="center" wrapText="1"/>
    </xf>
    <xf numFmtId="0" fontId="0" fillId="2" borderId="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0" borderId="25" xfId="0" applyBorder="1" applyAlignment="1">
      <alignment horizontal="left" vertical="center" wrapText="1"/>
    </xf>
    <xf numFmtId="0" fontId="0" fillId="0" borderId="0" xfId="0" applyBorder="1" applyAlignment="1">
      <alignment vertical="center"/>
    </xf>
    <xf numFmtId="0" fontId="0" fillId="2" borderId="19"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0" borderId="5" xfId="0" applyBorder="1" applyAlignment="1">
      <alignment wrapText="1"/>
    </xf>
    <xf numFmtId="38" fontId="0" fillId="0" borderId="20" xfId="1" applyNumberFormat="1" applyFont="1" applyBorder="1" applyAlignment="1">
      <alignment horizontal="right" vertical="center"/>
    </xf>
    <xf numFmtId="38" fontId="3" fillId="0" borderId="20" xfId="1" applyFont="1" applyBorder="1" applyAlignment="1">
      <alignment horizontal="left" vertical="center"/>
    </xf>
    <xf numFmtId="38" fontId="0" fillId="0" borderId="0" xfId="1" applyFont="1" applyBorder="1" applyAlignment="1">
      <alignment vertical="center"/>
    </xf>
    <xf numFmtId="38" fontId="3" fillId="0" borderId="59" xfId="1" applyFont="1" applyBorder="1" applyAlignment="1">
      <alignment horizontal="left" vertical="center"/>
    </xf>
    <xf numFmtId="38" fontId="3" fillId="0" borderId="18" xfId="1" applyFont="1" applyBorder="1" applyAlignment="1">
      <alignment horizontal="left" vertical="center"/>
    </xf>
    <xf numFmtId="0" fontId="0" fillId="0" borderId="36" xfId="0" applyBorder="1" applyAlignment="1">
      <alignment horizontal="left" vertical="center"/>
    </xf>
    <xf numFmtId="0" fontId="0" fillId="0" borderId="1" xfId="0" applyFont="1" applyFill="1" applyBorder="1" applyAlignment="1">
      <alignment horizontal="center" vertical="center" shrinkToFit="1"/>
    </xf>
    <xf numFmtId="38" fontId="3" fillId="0" borderId="25" xfId="1" applyFont="1" applyBorder="1" applyAlignment="1">
      <alignment horizontal="left" vertical="center"/>
    </xf>
    <xf numFmtId="38" fontId="3" fillId="0" borderId="17" xfId="1" applyFont="1" applyBorder="1" applyAlignment="1">
      <alignment horizontal="left" vertical="center"/>
    </xf>
    <xf numFmtId="38" fontId="3" fillId="0" borderId="24" xfId="1" applyFont="1" applyBorder="1" applyAlignment="1">
      <alignment horizontal="left" vertical="center"/>
    </xf>
    <xf numFmtId="38" fontId="3" fillId="0" borderId="0" xfId="1" applyFont="1" applyBorder="1" applyAlignment="1">
      <alignment horizontal="left" vertical="center"/>
    </xf>
    <xf numFmtId="0" fontId="0" fillId="0" borderId="13" xfId="0" applyFont="1" applyFill="1" applyBorder="1" applyAlignment="1">
      <alignment horizontal="center" vertical="center" shrinkToFit="1"/>
    </xf>
    <xf numFmtId="0" fontId="0" fillId="0" borderId="5" xfId="0" applyBorder="1" applyAlignment="1">
      <alignment horizontal="left"/>
    </xf>
    <xf numFmtId="38" fontId="0" fillId="0" borderId="25" xfId="1" applyFont="1" applyBorder="1" applyAlignment="1">
      <alignment vertical="center"/>
    </xf>
    <xf numFmtId="38" fontId="0" fillId="0" borderId="17" xfId="1" applyFont="1" applyBorder="1" applyAlignment="1">
      <alignment vertical="center"/>
    </xf>
    <xf numFmtId="13" fontId="0" fillId="0" borderId="24" xfId="1" applyNumberFormat="1" applyFont="1" applyBorder="1" applyAlignment="1">
      <alignment vertical="center"/>
    </xf>
    <xf numFmtId="176" fontId="0" fillId="0" borderId="60" xfId="0" applyNumberFormat="1" applyBorder="1" applyAlignment="1">
      <alignment horizontal="left" vertical="center"/>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40" xfId="0" applyBorder="1" applyAlignment="1">
      <alignment horizontal="left" vertical="center"/>
    </xf>
    <xf numFmtId="0" fontId="4" fillId="0" borderId="61" xfId="0" applyFont="1" applyBorder="1" applyAlignment="1">
      <alignment horizontal="left" vertical="center" shrinkToFit="1"/>
    </xf>
    <xf numFmtId="0" fontId="9" fillId="0" borderId="22" xfId="0" applyFont="1" applyBorder="1" applyAlignment="1">
      <alignment horizontal="left" vertical="center" shrinkToFit="1"/>
    </xf>
    <xf numFmtId="178" fontId="0" fillId="0" borderId="28" xfId="0" applyNumberFormat="1" applyBorder="1" applyAlignment="1">
      <alignment vertical="center"/>
    </xf>
    <xf numFmtId="0" fontId="4" fillId="0" borderId="21" xfId="0" applyFont="1" applyBorder="1" applyAlignment="1">
      <alignment horizontal="left" vertical="center" shrinkToFit="1"/>
    </xf>
    <xf numFmtId="178" fontId="0" fillId="0" borderId="29" xfId="0" applyNumberFormat="1" applyFont="1" applyBorder="1" applyAlignment="1">
      <alignment vertical="center"/>
    </xf>
    <xf numFmtId="0" fontId="0" fillId="2" borderId="60" xfId="0" applyFill="1" applyBorder="1" applyAlignment="1">
      <alignment horizontal="left" vertical="center" wrapText="1"/>
    </xf>
    <xf numFmtId="0" fontId="0" fillId="0" borderId="31" xfId="0" applyBorder="1" applyAlignment="1">
      <alignment horizontal="left" vertical="center"/>
    </xf>
    <xf numFmtId="0" fontId="0" fillId="0" borderId="62" xfId="0" applyBorder="1" applyAlignment="1">
      <alignment horizontal="left" vertical="center"/>
    </xf>
    <xf numFmtId="0" fontId="0" fillId="0" borderId="23" xfId="0" applyFont="1" applyFill="1" applyBorder="1" applyAlignment="1">
      <alignment horizontal="center" vertical="center" shrinkToFit="1"/>
    </xf>
    <xf numFmtId="0" fontId="9" fillId="0" borderId="15" xfId="0" applyFont="1" applyBorder="1" applyAlignment="1">
      <alignment horizontal="left" vertical="center" shrinkToFit="1"/>
    </xf>
    <xf numFmtId="0" fontId="4" fillId="0" borderId="59" xfId="0" applyFont="1" applyBorder="1" applyAlignment="1">
      <alignment horizontal="left" vertical="center" shrinkToFit="1"/>
    </xf>
    <xf numFmtId="0" fontId="0" fillId="3" borderId="8" xfId="0" applyFill="1" applyBorder="1" applyAlignment="1">
      <alignment horizontal="center" vertical="center"/>
    </xf>
    <xf numFmtId="0" fontId="0" fillId="2" borderId="63" xfId="0" applyFill="1" applyBorder="1" applyAlignment="1">
      <alignment horizontal="center" vertical="center"/>
    </xf>
    <xf numFmtId="0" fontId="0" fillId="0" borderId="20" xfId="0" applyBorder="1" applyAlignment="1">
      <alignment horizontal="left" vertical="center" wrapText="1"/>
    </xf>
    <xf numFmtId="0" fontId="9" fillId="0" borderId="0" xfId="0" applyFont="1" applyBorder="1" applyAlignment="1">
      <alignment horizontal="left" vertical="center" shrinkToFit="1"/>
    </xf>
    <xf numFmtId="0" fontId="4" fillId="0" borderId="17" xfId="0" applyFont="1" applyBorder="1" applyAlignment="1">
      <alignment horizontal="left" vertical="center" shrinkToFit="1"/>
    </xf>
    <xf numFmtId="0" fontId="0" fillId="3" borderId="35" xfId="0" applyFill="1" applyBorder="1" applyAlignment="1">
      <alignment horizontal="center" vertical="center"/>
    </xf>
    <xf numFmtId="0" fontId="0" fillId="2" borderId="64" xfId="0" applyFill="1" applyBorder="1" applyAlignment="1">
      <alignment horizontal="center" vertical="center"/>
    </xf>
    <xf numFmtId="1" fontId="0" fillId="0" borderId="1" xfId="0" applyNumberFormat="1" applyBorder="1" applyAlignment="1">
      <alignment horizontal="right" vertical="center"/>
    </xf>
    <xf numFmtId="38" fontId="0" fillId="0" borderId="59" xfId="1" applyFont="1" applyBorder="1" applyAlignment="1">
      <alignment horizontal="right" vertical="center"/>
    </xf>
    <xf numFmtId="13" fontId="0" fillId="0" borderId="35" xfId="1" applyNumberFormat="1" applyFont="1" applyBorder="1" applyAlignment="1">
      <alignment horizontal="right" vertical="center"/>
    </xf>
    <xf numFmtId="38" fontId="3" fillId="0" borderId="65" xfId="1" applyFont="1" applyBorder="1" applyAlignment="1">
      <alignment horizontal="left" vertical="center"/>
    </xf>
    <xf numFmtId="1" fontId="0" fillId="0" borderId="13" xfId="0" applyNumberFormat="1" applyBorder="1" applyAlignment="1">
      <alignment horizontal="right" vertical="center"/>
    </xf>
    <xf numFmtId="38" fontId="0" fillId="0" borderId="17" xfId="1" applyFont="1" applyBorder="1" applyAlignment="1">
      <alignment horizontal="right" vertical="center"/>
    </xf>
    <xf numFmtId="38" fontId="3" fillId="0" borderId="56" xfId="1" applyFont="1" applyBorder="1" applyAlignment="1">
      <alignment horizontal="left" vertical="center"/>
    </xf>
    <xf numFmtId="0" fontId="0" fillId="0" borderId="13" xfId="0" applyFont="1" applyFill="1" applyBorder="1" applyAlignment="1">
      <alignment horizontal="center" vertical="center" wrapText="1"/>
    </xf>
    <xf numFmtId="13" fontId="0" fillId="0" borderId="18" xfId="1" applyNumberFormat="1" applyFont="1" applyBorder="1" applyAlignment="1">
      <alignment horizontal="right" vertical="center"/>
    </xf>
    <xf numFmtId="38" fontId="0" fillId="0" borderId="56" xfId="1" applyFont="1" applyBorder="1" applyAlignment="1">
      <alignment vertical="center"/>
    </xf>
    <xf numFmtId="0" fontId="9" fillId="0" borderId="21" xfId="0" applyFont="1" applyBorder="1" applyAlignment="1">
      <alignment horizontal="left" vertical="center" shrinkToFit="1"/>
    </xf>
    <xf numFmtId="0" fontId="4" fillId="0" borderId="66" xfId="0" applyFont="1" applyBorder="1" applyAlignment="1">
      <alignment horizontal="left" vertical="center" shrinkToFit="1"/>
    </xf>
    <xf numFmtId="178" fontId="0" fillId="0" borderId="67" xfId="0" applyNumberFormat="1" applyBorder="1" applyAlignment="1">
      <alignment vertical="center"/>
    </xf>
    <xf numFmtId="0" fontId="0" fillId="0" borderId="23" xfId="0" applyFont="1" applyFill="1" applyBorder="1" applyAlignment="1">
      <alignment horizontal="center" vertical="center" wrapText="1"/>
    </xf>
    <xf numFmtId="0" fontId="11" fillId="2" borderId="12" xfId="0" applyFont="1" applyFill="1" applyBorder="1" applyAlignment="1">
      <alignment horizontal="center" vertical="center" shrinkToFit="1"/>
    </xf>
    <xf numFmtId="0" fontId="3" fillId="0" borderId="15" xfId="0" applyFont="1" applyBorder="1" applyAlignment="1">
      <alignment horizontal="left" vertical="center" wrapText="1"/>
    </xf>
    <xf numFmtId="0" fontId="9" fillId="0" borderId="15" xfId="0" applyFont="1" applyBorder="1" applyAlignment="1">
      <alignment horizontal="left" vertical="center" wrapText="1"/>
    </xf>
    <xf numFmtId="0" fontId="4" fillId="3" borderId="3" xfId="0" applyFont="1" applyFill="1" applyBorder="1" applyAlignment="1">
      <alignment horizontal="left" vertical="center"/>
    </xf>
    <xf numFmtId="0" fontId="0" fillId="0" borderId="34" xfId="0" applyBorder="1" applyAlignment="1">
      <alignment horizontal="center" vertical="center"/>
    </xf>
    <xf numFmtId="0" fontId="8" fillId="2" borderId="35" xfId="0" applyFont="1" applyFill="1" applyBorder="1" applyAlignment="1">
      <alignment vertical="center" wrapText="1"/>
    </xf>
    <xf numFmtId="0" fontId="11" fillId="2" borderId="36" xfId="0" applyFont="1" applyFill="1" applyBorder="1" applyAlignment="1">
      <alignment horizontal="center" vertical="center" shrinkToFit="1"/>
    </xf>
    <xf numFmtId="0" fontId="3" fillId="0" borderId="0" xfId="0" applyFont="1" applyBorder="1" applyAlignment="1">
      <alignment horizontal="left" vertical="center" wrapText="1"/>
    </xf>
    <xf numFmtId="0" fontId="9" fillId="0" borderId="0" xfId="0" applyFont="1" applyBorder="1" applyAlignment="1">
      <alignment horizontal="left" vertical="center" wrapText="1"/>
    </xf>
    <xf numFmtId="38" fontId="0" fillId="0" borderId="20" xfId="1" applyFont="1" applyBorder="1" applyAlignment="1">
      <alignment horizontal="right" vertical="center" shrinkToFit="1"/>
    </xf>
    <xf numFmtId="0" fontId="0" fillId="0" borderId="13" xfId="0" applyBorder="1" applyAlignment="1">
      <alignment vertical="center" wrapText="1"/>
    </xf>
    <xf numFmtId="13" fontId="0" fillId="0" borderId="24" xfId="1" applyNumberFormat="1" applyFont="1" applyBorder="1" applyAlignment="1">
      <alignment horizontal="right" vertical="center"/>
    </xf>
    <xf numFmtId="38" fontId="0" fillId="0" borderId="25" xfId="1" applyFont="1" applyBorder="1" applyAlignment="1">
      <alignment horizontal="right" vertical="center" shrinkToFit="1"/>
    </xf>
    <xf numFmtId="38" fontId="0" fillId="0" borderId="34" xfId="1" applyFont="1" applyBorder="1" applyAlignment="1">
      <alignment horizontal="right" vertical="center" shrinkToFit="1"/>
    </xf>
    <xf numFmtId="0" fontId="0" fillId="0" borderId="1" xfId="0" applyBorder="1" applyAlignment="1">
      <alignment horizontal="left" vertical="top" wrapText="1"/>
    </xf>
    <xf numFmtId="38" fontId="0" fillId="0" borderId="34" xfId="1" applyNumberFormat="1" applyFont="1" applyBorder="1" applyAlignment="1">
      <alignment horizontal="right" vertical="center"/>
    </xf>
    <xf numFmtId="0" fontId="0" fillId="0" borderId="40" xfId="0" applyBorder="1" applyAlignment="1">
      <alignment vertical="center" wrapText="1"/>
    </xf>
    <xf numFmtId="0" fontId="0" fillId="0" borderId="33" xfId="0" applyBorder="1" applyAlignment="1">
      <alignment horizontal="left"/>
    </xf>
    <xf numFmtId="0" fontId="3" fillId="0" borderId="21" xfId="0" applyFont="1" applyBorder="1" applyAlignment="1">
      <alignment horizontal="left" vertical="center" wrapText="1"/>
    </xf>
    <xf numFmtId="0" fontId="9" fillId="0" borderId="21" xfId="0" applyFont="1" applyBorder="1" applyAlignment="1">
      <alignment horizontal="left" vertical="center" wrapText="1"/>
    </xf>
    <xf numFmtId="0" fontId="0" fillId="0" borderId="28" xfId="0" applyBorder="1" applyAlignment="1">
      <alignment horizontal="left"/>
    </xf>
    <xf numFmtId="0" fontId="0" fillId="0" borderId="29" xfId="0" applyBorder="1" applyAlignment="1">
      <alignment horizontal="left"/>
    </xf>
    <xf numFmtId="0" fontId="0" fillId="0" borderId="34" xfId="0" applyBorder="1" applyAlignment="1">
      <alignment horizontal="left"/>
    </xf>
    <xf numFmtId="0" fontId="11" fillId="2" borderId="46" xfId="0" applyFont="1" applyFill="1" applyBorder="1" applyAlignment="1">
      <alignment horizontal="center" vertical="center" shrinkToFit="1"/>
    </xf>
    <xf numFmtId="0" fontId="4" fillId="0" borderId="3" xfId="0" applyFont="1" applyBorder="1" applyAlignment="1">
      <alignment horizontal="left" vertical="center" shrinkToFit="1"/>
    </xf>
    <xf numFmtId="0" fontId="0" fillId="0" borderId="8" xfId="0" applyBorder="1" applyAlignment="1">
      <alignment horizontal="center" vertical="center"/>
    </xf>
    <xf numFmtId="0" fontId="0" fillId="2" borderId="35" xfId="0" applyFill="1" applyBorder="1" applyAlignment="1">
      <alignment horizontal="left" vertical="center"/>
    </xf>
    <xf numFmtId="0" fontId="0" fillId="2" borderId="6" xfId="0" applyFill="1" applyBorder="1" applyAlignment="1">
      <alignment horizontal="left" vertical="center"/>
    </xf>
    <xf numFmtId="0" fontId="11" fillId="2" borderId="6" xfId="0" applyFont="1" applyFill="1" applyBorder="1" applyAlignment="1">
      <alignment vertical="center" wrapText="1"/>
    </xf>
    <xf numFmtId="0" fontId="11" fillId="2" borderId="50" xfId="0" applyFont="1" applyFill="1" applyBorder="1" applyAlignment="1">
      <alignment horizontal="center" vertical="center" shrinkToFit="1"/>
    </xf>
    <xf numFmtId="0" fontId="0" fillId="0" borderId="35" xfId="0" applyBorder="1" applyAlignment="1">
      <alignment horizontal="center" vertical="center"/>
    </xf>
    <xf numFmtId="180" fontId="0" fillId="0" borderId="20" xfId="0" applyNumberFormat="1" applyBorder="1" applyAlignment="1">
      <alignment horizontal="right" vertical="center"/>
    </xf>
    <xf numFmtId="38" fontId="4" fillId="0" borderId="20" xfId="1" applyFont="1" applyBorder="1" applyAlignment="1">
      <alignment vertical="center"/>
    </xf>
    <xf numFmtId="180" fontId="0" fillId="0" borderId="25" xfId="0" applyNumberFormat="1" applyBorder="1" applyAlignment="1">
      <alignment horizontal="right" vertical="center"/>
    </xf>
    <xf numFmtId="38" fontId="4" fillId="0" borderId="25" xfId="1" applyFont="1" applyBorder="1" applyAlignment="1">
      <alignment vertical="center"/>
    </xf>
    <xf numFmtId="38" fontId="4" fillId="0" borderId="34" xfId="1" applyFont="1" applyBorder="1" applyAlignment="1">
      <alignment vertical="center"/>
    </xf>
    <xf numFmtId="0" fontId="0" fillId="0" borderId="34" xfId="0" applyBorder="1"/>
    <xf numFmtId="178" fontId="0" fillId="0" borderId="34" xfId="0" applyNumberFormat="1" applyBorder="1" applyAlignment="1">
      <alignment vertical="center"/>
    </xf>
    <xf numFmtId="0" fontId="4" fillId="0" borderId="34" xfId="0" applyFont="1" applyBorder="1" applyAlignment="1">
      <alignment horizontal="center" vertical="center" shrinkToFit="1"/>
    </xf>
    <xf numFmtId="38" fontId="0" fillId="0" borderId="34" xfId="1" applyFont="1" applyBorder="1" applyAlignment="1">
      <alignment vertical="center"/>
    </xf>
    <xf numFmtId="0" fontId="0" fillId="0" borderId="33" xfId="0" applyBorder="1" applyAlignment="1">
      <alignment vertical="center"/>
    </xf>
    <xf numFmtId="0" fontId="4" fillId="0" borderId="29" xfId="0" applyFont="1" applyBorder="1" applyAlignment="1">
      <alignment horizontal="left" vertical="center" shrinkToFit="1"/>
    </xf>
    <xf numFmtId="0" fontId="0" fillId="2" borderId="68"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55" xfId="0" applyFill="1" applyBorder="1" applyAlignment="1">
      <alignment horizontal="left" vertical="center"/>
    </xf>
    <xf numFmtId="0" fontId="0" fillId="2" borderId="45" xfId="0" applyFill="1" applyBorder="1" applyAlignment="1">
      <alignment horizontal="left" vertical="center" shrinkToFit="1"/>
    </xf>
    <xf numFmtId="0" fontId="0" fillId="2" borderId="46" xfId="0" applyFill="1" applyBorder="1" applyAlignment="1">
      <alignment horizontal="left" vertical="center" wrapText="1"/>
    </xf>
    <xf numFmtId="0" fontId="3" fillId="0" borderId="69" xfId="0" applyFont="1" applyFill="1" applyBorder="1" applyAlignment="1">
      <alignment horizontal="left" vertical="center" wrapText="1"/>
    </xf>
    <xf numFmtId="49" fontId="0" fillId="0" borderId="34" xfId="0" applyNumberFormat="1" applyBorder="1" applyAlignment="1">
      <alignment horizontal="right" vertical="center"/>
    </xf>
    <xf numFmtId="0" fontId="0" fillId="2" borderId="22" xfId="0" applyFill="1" applyBorder="1" applyAlignment="1">
      <alignment horizontal="left" vertical="center"/>
    </xf>
    <xf numFmtId="0" fontId="0" fillId="2" borderId="2" xfId="0" applyFill="1" applyBorder="1" applyAlignment="1">
      <alignment vertical="center" shrinkToFit="1"/>
    </xf>
    <xf numFmtId="0" fontId="0" fillId="2" borderId="36" xfId="0" applyFill="1" applyBorder="1" applyAlignment="1">
      <alignment vertical="center" shrinkToFit="1"/>
    </xf>
    <xf numFmtId="0" fontId="0" fillId="2" borderId="4" xfId="0" applyFill="1" applyBorder="1" applyAlignment="1">
      <alignment vertical="center" wrapText="1"/>
    </xf>
    <xf numFmtId="0" fontId="0" fillId="2" borderId="36" xfId="0" applyFill="1" applyBorder="1" applyAlignment="1">
      <alignment vertical="center"/>
    </xf>
    <xf numFmtId="0" fontId="0" fillId="2" borderId="23" xfId="0" applyFill="1" applyBorder="1" applyAlignment="1">
      <alignment horizontal="left" vertical="center" shrinkToFit="1"/>
    </xf>
    <xf numFmtId="0" fontId="0" fillId="2" borderId="50" xfId="0" applyFill="1" applyBorder="1" applyAlignment="1">
      <alignment horizontal="left" vertical="center" wrapText="1"/>
    </xf>
    <xf numFmtId="0" fontId="3" fillId="0" borderId="56" xfId="0" applyFont="1" applyFill="1" applyBorder="1" applyAlignment="1">
      <alignment horizontal="left" vertical="center" wrapText="1"/>
    </xf>
    <xf numFmtId="40" fontId="2" fillId="0" borderId="14" xfId="1" applyNumberFormat="1" applyFont="1" applyBorder="1" applyAlignment="1">
      <alignment horizontal="right" vertical="center"/>
    </xf>
    <xf numFmtId="176" fontId="0" fillId="0" borderId="16" xfId="0" applyNumberFormat="1" applyFont="1" applyBorder="1" applyAlignment="1">
      <alignment horizontal="left" vertical="center"/>
    </xf>
    <xf numFmtId="40" fontId="2" fillId="0" borderId="20" xfId="1" applyNumberFormat="1" applyFont="1" applyBorder="1" applyAlignment="1">
      <alignment horizontal="right" vertical="center"/>
    </xf>
    <xf numFmtId="40" fontId="2" fillId="0" borderId="16" xfId="1" applyNumberFormat="1" applyFont="1" applyBorder="1" applyAlignment="1">
      <alignment horizontal="right" vertical="center"/>
    </xf>
    <xf numFmtId="38" fontId="2" fillId="0" borderId="1" xfId="1" applyFont="1" applyBorder="1" applyAlignment="1">
      <alignment horizontal="right" vertical="center"/>
    </xf>
    <xf numFmtId="179" fontId="0" fillId="0" borderId="20" xfId="1" applyNumberFormat="1" applyFont="1" applyBorder="1" applyAlignment="1">
      <alignment horizontal="right" vertical="center" shrinkToFit="1"/>
    </xf>
    <xf numFmtId="38" fontId="2" fillId="0" borderId="18" xfId="1" applyNumberFormat="1" applyFont="1" applyBorder="1" applyAlignment="1">
      <alignment horizontal="right" vertical="center"/>
    </xf>
    <xf numFmtId="40" fontId="2" fillId="0" borderId="5" xfId="1" applyNumberFormat="1" applyFont="1" applyBorder="1" applyAlignment="1">
      <alignment horizontal="right" vertical="center"/>
    </xf>
    <xf numFmtId="176" fontId="0" fillId="0" borderId="34" xfId="0" applyNumberFormat="1" applyFont="1" applyBorder="1" applyAlignment="1">
      <alignment horizontal="left" vertical="center"/>
    </xf>
    <xf numFmtId="40" fontId="2" fillId="0" borderId="25" xfId="1" applyNumberFormat="1" applyFont="1" applyBorder="1" applyAlignment="1">
      <alignment horizontal="right" vertical="center"/>
    </xf>
    <xf numFmtId="40" fontId="2" fillId="0" borderId="34" xfId="1" applyNumberFormat="1" applyFont="1" applyBorder="1" applyAlignment="1">
      <alignment horizontal="right" vertical="center"/>
    </xf>
    <xf numFmtId="38" fontId="2" fillId="0" borderId="13" xfId="1" applyFont="1" applyBorder="1" applyAlignment="1">
      <alignment horizontal="right" vertical="center"/>
    </xf>
    <xf numFmtId="179" fontId="0" fillId="0" borderId="25" xfId="1" applyNumberFormat="1" applyFont="1" applyBorder="1" applyAlignment="1">
      <alignment horizontal="right" vertical="center" shrinkToFit="1"/>
    </xf>
    <xf numFmtId="38" fontId="2" fillId="0" borderId="24" xfId="1" applyNumberFormat="1" applyFont="1" applyBorder="1" applyAlignment="1">
      <alignment horizontal="right" vertical="center"/>
    </xf>
    <xf numFmtId="38" fontId="2" fillId="0" borderId="25" xfId="1" applyNumberFormat="1" applyFont="1" applyBorder="1" applyAlignment="1">
      <alignment horizontal="right" vertical="center" shrinkToFit="1"/>
    </xf>
    <xf numFmtId="179" fontId="2" fillId="0" borderId="25" xfId="1" applyNumberFormat="1" applyFont="1" applyBorder="1" applyAlignment="1">
      <alignment vertical="center" shrinkToFit="1"/>
    </xf>
    <xf numFmtId="178" fontId="0" fillId="0" borderId="70" xfId="0" applyNumberFormat="1" applyBorder="1" applyAlignment="1">
      <alignment vertical="center"/>
    </xf>
    <xf numFmtId="0" fontId="0" fillId="0" borderId="54" xfId="0" applyBorder="1"/>
    <xf numFmtId="0" fontId="0" fillId="0" borderId="40" xfId="0" applyFont="1" applyBorder="1" applyAlignment="1">
      <alignment horizontal="center" vertical="center"/>
    </xf>
    <xf numFmtId="178" fontId="0" fillId="0" borderId="54" xfId="0" applyNumberFormat="1" applyBorder="1" applyAlignment="1">
      <alignment vertical="center"/>
    </xf>
    <xf numFmtId="0" fontId="0" fillId="0" borderId="33" xfId="0" applyBorder="1"/>
    <xf numFmtId="0" fontId="3" fillId="0" borderId="67" xfId="0" applyFont="1" applyFill="1" applyBorder="1" applyAlignment="1">
      <alignment horizontal="left" vertical="center" wrapTex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20320</xdr:colOff>
      <xdr:row>2</xdr:row>
      <xdr:rowOff>18415</xdr:rowOff>
    </xdr:from>
    <xdr:to xmlns:xdr="http://schemas.openxmlformats.org/drawingml/2006/spreadsheetDrawing">
      <xdr:col>2</xdr:col>
      <xdr:colOff>742950</xdr:colOff>
      <xdr:row>3</xdr:row>
      <xdr:rowOff>0</xdr:rowOff>
    </xdr:to>
    <xdr:sp macro="" textlink="">
      <xdr:nvSpPr>
        <xdr:cNvPr id="2" name="テキスト 1"/>
        <xdr:cNvSpPr txBox="1"/>
      </xdr:nvSpPr>
      <xdr:spPr>
        <a:xfrm>
          <a:off x="706120" y="494665"/>
          <a:ext cx="1484630" cy="219710"/>
        </a:xfrm>
        <a:prstGeom prst="rect">
          <a:avLst/>
        </a:prstGeom>
        <a:solidFill>
          <a:schemeClr val="accent4">
            <a:lumMod val="20000"/>
            <a:lumOff val="80000"/>
          </a:schemeClr>
        </a:solidFill>
        <a:ln w="63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900"/>
            <a:t>原則郵送してください</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435610</xdr:colOff>
      <xdr:row>11</xdr:row>
      <xdr:rowOff>170815</xdr:rowOff>
    </xdr:from>
    <xdr:to xmlns:xdr="http://schemas.openxmlformats.org/drawingml/2006/spreadsheetDrawing">
      <xdr:col>8</xdr:col>
      <xdr:colOff>97790</xdr:colOff>
      <xdr:row>12</xdr:row>
      <xdr:rowOff>228600</xdr:rowOff>
    </xdr:to>
    <xdr:sp macro="" textlink="">
      <xdr:nvSpPr>
        <xdr:cNvPr id="2" name="四角形 2"/>
        <xdr:cNvSpPr/>
      </xdr:nvSpPr>
      <xdr:spPr>
        <a:xfrm>
          <a:off x="7531735" y="2733040"/>
          <a:ext cx="347980" cy="29591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B4:G43"/>
  <sheetViews>
    <sheetView showGridLines="0" tabSelected="1" view="pageBreakPreview" zoomScaleSheetLayoutView="100" workbookViewId="0">
      <selection activeCell="D9" sqref="D9:E9"/>
    </sheetView>
  </sheetViews>
  <sheetFormatPr defaultRowHeight="18.75"/>
  <cols>
    <col min="2" max="2" width="10" customWidth="1"/>
    <col min="3" max="3" width="25" customWidth="1"/>
    <col min="4" max="4" width="24.25" customWidth="1"/>
    <col min="5" max="5" width="13.875" customWidth="1"/>
  </cols>
  <sheetData>
    <row r="4" spans="2:6">
      <c r="B4" s="1" t="s">
        <v>109</v>
      </c>
      <c r="C4" s="1"/>
      <c r="D4" s="1"/>
      <c r="E4" s="1"/>
      <c r="F4" s="62"/>
    </row>
    <row r="5" spans="2:6" ht="3.75" customHeight="1">
      <c r="B5" s="2"/>
      <c r="C5" s="2"/>
      <c r="D5" s="2"/>
      <c r="E5" s="2"/>
    </row>
    <row r="6" spans="2:6">
      <c r="B6" s="3" t="s">
        <v>14</v>
      </c>
      <c r="C6" s="2"/>
      <c r="D6" s="2"/>
      <c r="E6" s="2"/>
    </row>
    <row r="7" spans="2:6" ht="3.75" customHeight="1">
      <c r="B7" s="2"/>
      <c r="C7" s="2"/>
      <c r="D7" s="2"/>
      <c r="E7" s="2"/>
    </row>
    <row r="8" spans="2:6" ht="82.5" customHeight="1">
      <c r="B8" s="4" t="s">
        <v>168</v>
      </c>
      <c r="C8" s="4"/>
      <c r="D8" s="4"/>
      <c r="E8" s="4"/>
    </row>
    <row r="9" spans="2:6">
      <c r="B9" s="5" t="s">
        <v>2</v>
      </c>
      <c r="C9" s="23"/>
      <c r="D9" s="39" t="s">
        <v>96</v>
      </c>
      <c r="E9" s="39"/>
    </row>
    <row r="10" spans="2:6">
      <c r="B10" s="5" t="s">
        <v>131</v>
      </c>
      <c r="C10" s="23"/>
      <c r="D10" s="39" t="s">
        <v>96</v>
      </c>
      <c r="E10" s="39"/>
    </row>
    <row r="11" spans="2:6">
      <c r="B11" s="5" t="s">
        <v>130</v>
      </c>
      <c r="C11" s="23"/>
      <c r="D11" s="39" t="s">
        <v>132</v>
      </c>
      <c r="E11" s="39"/>
    </row>
    <row r="12" spans="2:6">
      <c r="B12" s="6" t="s">
        <v>37</v>
      </c>
      <c r="C12" s="24" t="s">
        <v>9</v>
      </c>
      <c r="D12" s="40"/>
      <c r="E12" s="40"/>
    </row>
    <row r="13" spans="2:6">
      <c r="B13" s="7"/>
      <c r="C13" s="24" t="s">
        <v>5</v>
      </c>
      <c r="D13" s="41"/>
      <c r="E13" s="41"/>
    </row>
    <row r="14" spans="2:6">
      <c r="B14" s="7"/>
      <c r="C14" s="25" t="s">
        <v>1</v>
      </c>
      <c r="D14" s="41"/>
      <c r="E14" s="41"/>
      <c r="F14" s="63" t="s">
        <v>70</v>
      </c>
    </row>
    <row r="15" spans="2:6">
      <c r="B15" s="7"/>
      <c r="C15" s="26" t="s">
        <v>17</v>
      </c>
      <c r="D15" s="41"/>
      <c r="E15" s="41"/>
    </row>
    <row r="16" spans="2:6">
      <c r="B16" s="7"/>
      <c r="C16" s="26" t="s">
        <v>0</v>
      </c>
      <c r="D16" s="41"/>
      <c r="E16" s="41"/>
    </row>
    <row r="17" spans="2:7">
      <c r="B17" s="8"/>
      <c r="C17" s="26" t="s">
        <v>8</v>
      </c>
      <c r="D17" s="41"/>
      <c r="E17" s="41"/>
    </row>
    <row r="18" spans="2:7">
      <c r="B18" s="6" t="s">
        <v>110</v>
      </c>
      <c r="C18" s="26" t="s">
        <v>9</v>
      </c>
      <c r="D18" s="40"/>
      <c r="E18" s="40"/>
    </row>
    <row r="19" spans="2:7">
      <c r="B19" s="9"/>
      <c r="C19" s="26" t="s">
        <v>5</v>
      </c>
      <c r="D19" s="41"/>
      <c r="E19" s="41"/>
    </row>
    <row r="20" spans="2:7">
      <c r="B20" s="9"/>
      <c r="C20" s="26" t="s">
        <v>111</v>
      </c>
      <c r="D20" s="41"/>
      <c r="E20" s="41"/>
    </row>
    <row r="21" spans="2:7">
      <c r="B21" s="9"/>
      <c r="C21" s="26" t="s">
        <v>12</v>
      </c>
      <c r="D21" s="41"/>
      <c r="E21" s="41"/>
    </row>
    <row r="22" spans="2:7">
      <c r="B22" s="9"/>
      <c r="C22" s="26" t="s">
        <v>17</v>
      </c>
      <c r="D22" s="41"/>
      <c r="E22" s="41"/>
    </row>
    <row r="23" spans="2:7">
      <c r="B23" s="9"/>
      <c r="C23" s="26" t="s">
        <v>0</v>
      </c>
      <c r="D23" s="41"/>
      <c r="E23" s="41"/>
    </row>
    <row r="24" spans="2:7">
      <c r="B24" s="10"/>
      <c r="C24" s="26" t="s">
        <v>8</v>
      </c>
      <c r="D24" s="41"/>
      <c r="E24" s="41"/>
    </row>
    <row r="25" spans="2:7" ht="7.5" customHeight="1">
      <c r="B25" s="11"/>
      <c r="C25" s="27"/>
      <c r="D25" s="42"/>
      <c r="E25" s="42"/>
    </row>
    <row r="26" spans="2:7" ht="18.75" customHeight="1">
      <c r="B26" s="12" t="s">
        <v>36</v>
      </c>
      <c r="C26" s="28" t="s">
        <v>25</v>
      </c>
      <c r="D26" s="43"/>
      <c r="E26" s="51" t="s">
        <v>33</v>
      </c>
    </row>
    <row r="27" spans="2:7" ht="18.75" customHeight="1">
      <c r="B27" s="13"/>
      <c r="C27" s="29"/>
      <c r="D27" s="44"/>
      <c r="E27" s="52" t="s">
        <v>77</v>
      </c>
    </row>
    <row r="28" spans="2:7" ht="18.75" customHeight="1">
      <c r="B28" s="14"/>
      <c r="C28" s="30"/>
      <c r="D28" s="45"/>
      <c r="E28" s="53" t="s">
        <v>113</v>
      </c>
      <c r="G28" s="65" t="s">
        <v>24</v>
      </c>
    </row>
    <row r="29" spans="2:7" ht="18.75" customHeight="1">
      <c r="B29" s="15" t="s">
        <v>24</v>
      </c>
      <c r="C29" s="31" t="s">
        <v>15</v>
      </c>
      <c r="D29" s="46"/>
      <c r="E29" s="54" t="s">
        <v>75</v>
      </c>
      <c r="G29" s="65" t="s">
        <v>4</v>
      </c>
    </row>
    <row r="30" spans="2:7" ht="18.75" customHeight="1">
      <c r="B30" s="15" t="s">
        <v>24</v>
      </c>
      <c r="C30" s="32" t="s">
        <v>3</v>
      </c>
      <c r="D30" s="46"/>
      <c r="E30" s="54" t="s">
        <v>75</v>
      </c>
      <c r="G30" s="65" t="s">
        <v>4</v>
      </c>
    </row>
    <row r="31" spans="2:7" ht="18.75" customHeight="1">
      <c r="B31" s="15" t="s">
        <v>24</v>
      </c>
      <c r="C31" s="32" t="s">
        <v>112</v>
      </c>
      <c r="D31" s="46"/>
      <c r="E31" s="54" t="s">
        <v>75</v>
      </c>
      <c r="G31" s="65" t="s">
        <v>4</v>
      </c>
    </row>
    <row r="32" spans="2:7" ht="18.75" customHeight="1">
      <c r="B32" s="15" t="s">
        <v>24</v>
      </c>
      <c r="C32" s="32" t="s">
        <v>71</v>
      </c>
      <c r="D32" s="46"/>
      <c r="E32" s="54" t="s">
        <v>75</v>
      </c>
      <c r="G32" s="65" t="s">
        <v>4</v>
      </c>
    </row>
    <row r="33" spans="2:7">
      <c r="B33" s="15" t="s">
        <v>24</v>
      </c>
      <c r="C33" s="31" t="s">
        <v>66</v>
      </c>
      <c r="D33" s="46"/>
      <c r="E33" s="54" t="s">
        <v>75</v>
      </c>
      <c r="G33" s="65" t="s">
        <v>4</v>
      </c>
    </row>
    <row r="34" spans="2:7">
      <c r="B34" s="15" t="s">
        <v>24</v>
      </c>
      <c r="C34" s="31" t="s">
        <v>34</v>
      </c>
      <c r="D34" s="46"/>
      <c r="E34" s="54" t="s">
        <v>75</v>
      </c>
      <c r="G34" s="65" t="s">
        <v>4</v>
      </c>
    </row>
    <row r="35" spans="2:7">
      <c r="B35" s="15" t="s">
        <v>24</v>
      </c>
      <c r="C35" s="31" t="s">
        <v>129</v>
      </c>
      <c r="D35" s="46"/>
      <c r="E35" s="54" t="s">
        <v>75</v>
      </c>
      <c r="G35" s="65" t="s">
        <v>4</v>
      </c>
    </row>
    <row r="36" spans="2:7" ht="12.75" customHeight="1">
      <c r="B36" s="16"/>
      <c r="C36" s="33"/>
      <c r="D36" s="33"/>
      <c r="E36" s="55"/>
      <c r="G36" s="65"/>
    </row>
    <row r="37" spans="2:7" ht="19.5">
      <c r="B37" s="17" t="s">
        <v>114</v>
      </c>
      <c r="C37" s="34"/>
      <c r="D37" s="34"/>
      <c r="E37" s="56"/>
      <c r="G37" s="65"/>
    </row>
    <row r="38" spans="2:7" ht="18.75" customHeight="1">
      <c r="B38" s="18" t="s">
        <v>24</v>
      </c>
      <c r="C38" s="35" t="s">
        <v>115</v>
      </c>
      <c r="D38" s="47"/>
      <c r="E38" s="57"/>
      <c r="G38" s="65" t="s">
        <v>4</v>
      </c>
    </row>
    <row r="39" spans="2:7" ht="18.75" customHeight="1">
      <c r="B39" s="19" t="s">
        <v>19</v>
      </c>
      <c r="C39" s="36"/>
      <c r="D39" s="36"/>
      <c r="E39" s="58"/>
      <c r="G39" s="65"/>
    </row>
    <row r="40" spans="2:7">
      <c r="B40" s="20" t="s">
        <v>42</v>
      </c>
      <c r="C40" s="15"/>
      <c r="D40" s="48" t="s">
        <v>67</v>
      </c>
      <c r="E40" s="59"/>
      <c r="G40" s="65" t="s">
        <v>4</v>
      </c>
    </row>
    <row r="41" spans="2:7" ht="30" customHeight="1">
      <c r="B41" s="21"/>
      <c r="C41" s="37"/>
      <c r="D41" s="49"/>
      <c r="E41" s="60"/>
      <c r="F41" s="64" t="s">
        <v>51</v>
      </c>
    </row>
    <row r="42" spans="2:7">
      <c r="B42" s="18" t="s">
        <v>24</v>
      </c>
      <c r="C42" s="35" t="s">
        <v>117</v>
      </c>
      <c r="D42" s="47"/>
      <c r="E42" s="57"/>
    </row>
    <row r="43" spans="2:7" ht="35.25" customHeight="1">
      <c r="B43" s="22" t="s">
        <v>116</v>
      </c>
      <c r="C43" s="38"/>
      <c r="D43" s="50"/>
      <c r="E43" s="61"/>
    </row>
  </sheetData>
  <mergeCells count="40">
    <mergeCell ref="B4:E4"/>
    <mergeCell ref="B8:E8"/>
    <mergeCell ref="B9:C9"/>
    <mergeCell ref="D9:E9"/>
    <mergeCell ref="B10:C10"/>
    <mergeCell ref="D10:E10"/>
    <mergeCell ref="B11:C11"/>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C29:D29"/>
    <mergeCell ref="C30:D30"/>
    <mergeCell ref="C31:D31"/>
    <mergeCell ref="C32:D32"/>
    <mergeCell ref="C34:D34"/>
    <mergeCell ref="C35:D35"/>
    <mergeCell ref="B37:E37"/>
    <mergeCell ref="C38:E38"/>
    <mergeCell ref="B39:E39"/>
    <mergeCell ref="B40:C40"/>
    <mergeCell ref="D40:E40"/>
    <mergeCell ref="B41:C41"/>
    <mergeCell ref="D41:E41"/>
    <mergeCell ref="C42:E42"/>
    <mergeCell ref="C43:E43"/>
    <mergeCell ref="B12:B17"/>
    <mergeCell ref="B26:B28"/>
    <mergeCell ref="C26:D28"/>
    <mergeCell ref="B18:B24"/>
  </mergeCells>
  <phoneticPr fontId="1"/>
  <dataValidations count="2">
    <dataValidation imeMode="disabled" allowBlank="1" showDropDown="0" showInputMessage="1" showErrorMessage="1" sqref="D15:D17 E25 D22:D25"/>
    <dataValidation type="list" allowBlank="1" showDropDown="0" showInputMessage="1" showErrorMessage="1" sqref="B29:B36 B38 B42">
      <formula1>$G$28:$G$29</formula1>
    </dataValidation>
  </dataValidations>
  <printOptions horizontalCentered="1" verticalCentered="1"/>
  <pageMargins left="0.59055118110236227" right="0.47244094488188981" top="0.31496062992125984" bottom="0.31496062992125984" header="0.31496062992125984" footer="0.19685039370078738"/>
  <pageSetup paperSize="9" scale="99" fitToWidth="1" fitToHeight="1" orientation="portrait" usePrinterDefaults="1" r:id="rId1"/>
  <headerFooter>
    <oddFooter>&amp;R&amp;"Verdana,regular"&amp;6&amp;D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4:I21"/>
  <sheetViews>
    <sheetView showGridLines="0" view="pageBreakPreview" topLeftCell="B1" zoomScale="115" zoomScaleSheetLayoutView="115" workbookViewId="0">
      <selection activeCell="I4" sqref="I4"/>
    </sheetView>
  </sheetViews>
  <sheetFormatPr defaultRowHeight="18.75"/>
  <cols>
    <col min="2" max="2" width="7.25" customWidth="1"/>
    <col min="3" max="3" width="13.875" customWidth="1"/>
    <col min="4" max="4" width="3.75" customWidth="1"/>
    <col min="5" max="5" width="25.625" customWidth="1"/>
    <col min="6" max="6" width="11.375" customWidth="1"/>
    <col min="7" max="7" width="17.875" customWidth="1"/>
  </cols>
  <sheetData>
    <row r="4" spans="2:9">
      <c r="B4" s="2" t="s">
        <v>22</v>
      </c>
      <c r="C4" s="2"/>
      <c r="D4" s="2"/>
      <c r="E4" s="2"/>
      <c r="F4" s="2"/>
      <c r="G4" s="2"/>
    </row>
    <row r="5" spans="2:9" ht="19.5"/>
    <row r="6" spans="2:9" ht="37.5">
      <c r="B6" s="66" t="s">
        <v>98</v>
      </c>
      <c r="C6" s="71" t="s">
        <v>74</v>
      </c>
      <c r="D6" s="78" t="s">
        <v>106</v>
      </c>
      <c r="E6" s="84"/>
      <c r="F6" s="84"/>
      <c r="G6" s="93"/>
    </row>
    <row r="7" spans="2:9" ht="18.75" customHeight="1">
      <c r="B7" s="67"/>
      <c r="C7" s="72" t="s">
        <v>29</v>
      </c>
      <c r="D7" s="79"/>
      <c r="E7" s="85"/>
      <c r="F7" s="85"/>
      <c r="G7" s="94"/>
    </row>
    <row r="8" spans="2:9" ht="18.75" customHeight="1">
      <c r="B8" s="67"/>
      <c r="C8" s="72" t="s">
        <v>59</v>
      </c>
      <c r="D8" s="79"/>
      <c r="E8" s="85"/>
      <c r="F8" s="85"/>
      <c r="G8" s="94"/>
    </row>
    <row r="9" spans="2:9" ht="18.75" customHeight="1">
      <c r="B9" s="67"/>
      <c r="C9" s="72" t="s">
        <v>61</v>
      </c>
      <c r="D9" s="79"/>
      <c r="E9" s="85"/>
      <c r="F9" s="85"/>
      <c r="G9" s="94"/>
    </row>
    <row r="10" spans="2:9">
      <c r="B10" s="67"/>
      <c r="C10" s="73" t="s">
        <v>31</v>
      </c>
      <c r="D10" s="79"/>
      <c r="E10" s="85"/>
      <c r="F10" s="85"/>
      <c r="G10" s="94"/>
    </row>
    <row r="11" spans="2:9">
      <c r="B11" s="67"/>
      <c r="C11" s="74" t="s">
        <v>60</v>
      </c>
      <c r="D11" s="80" t="s">
        <v>108</v>
      </c>
      <c r="E11" s="86"/>
      <c r="F11" s="86"/>
      <c r="G11" s="95"/>
    </row>
    <row r="12" spans="2:9" ht="19.5">
      <c r="B12" s="22" t="s">
        <v>41</v>
      </c>
      <c r="C12" s="75"/>
      <c r="D12" s="81" t="s">
        <v>18</v>
      </c>
      <c r="E12" s="87"/>
      <c r="F12" s="91">
        <v>100000</v>
      </c>
      <c r="G12" s="96" t="s">
        <v>11</v>
      </c>
    </row>
    <row r="13" spans="2:9">
      <c r="B13" s="68"/>
      <c r="C13" s="76"/>
      <c r="D13" s="76"/>
      <c r="E13" s="76"/>
      <c r="F13" s="76"/>
    </row>
    <row r="14" spans="2:9">
      <c r="B14" s="69" t="s">
        <v>50</v>
      </c>
      <c r="C14" s="65" t="s">
        <v>78</v>
      </c>
      <c r="D14" s="82" t="s">
        <v>33</v>
      </c>
      <c r="E14" s="88"/>
      <c r="F14" s="88"/>
      <c r="G14" s="97"/>
      <c r="I14" s="65" t="s">
        <v>24</v>
      </c>
    </row>
    <row r="15" spans="2:9">
      <c r="B15" s="69"/>
      <c r="C15" s="6" t="s">
        <v>83</v>
      </c>
      <c r="D15" s="48" t="s">
        <v>24</v>
      </c>
      <c r="E15" s="89" t="s">
        <v>93</v>
      </c>
      <c r="F15" s="89"/>
      <c r="G15" s="98"/>
      <c r="I15" s="65" t="s">
        <v>4</v>
      </c>
    </row>
    <row r="16" spans="2:9">
      <c r="B16" s="69"/>
      <c r="C16" s="7"/>
      <c r="D16" s="48" t="s">
        <v>24</v>
      </c>
      <c r="E16" s="89" t="s">
        <v>68</v>
      </c>
      <c r="F16" s="89"/>
      <c r="G16" s="98"/>
      <c r="I16" s="65" t="s">
        <v>4</v>
      </c>
    </row>
    <row r="17" spans="2:9">
      <c r="B17" s="69"/>
      <c r="C17" s="69" t="s">
        <v>54</v>
      </c>
      <c r="D17" s="83" t="s">
        <v>24</v>
      </c>
      <c r="E17" s="90" t="s">
        <v>88</v>
      </c>
      <c r="F17" s="90"/>
      <c r="G17" s="99"/>
      <c r="I17" s="65" t="s">
        <v>4</v>
      </c>
    </row>
    <row r="18" spans="2:9">
      <c r="B18" s="69"/>
      <c r="C18" s="69"/>
      <c r="D18" s="83" t="s">
        <v>24</v>
      </c>
      <c r="E18" s="89" t="s">
        <v>105</v>
      </c>
      <c r="F18" s="89"/>
      <c r="G18" s="98"/>
      <c r="I18" s="65" t="s">
        <v>4</v>
      </c>
    </row>
    <row r="19" spans="2:9">
      <c r="B19" s="69"/>
      <c r="C19" s="69"/>
      <c r="D19" s="83" t="s">
        <v>24</v>
      </c>
      <c r="E19" s="89" t="s">
        <v>39</v>
      </c>
      <c r="F19" s="89"/>
      <c r="G19" s="98"/>
      <c r="I19" s="65" t="s">
        <v>4</v>
      </c>
    </row>
    <row r="20" spans="2:9">
      <c r="B20" s="69"/>
      <c r="C20" s="69"/>
      <c r="D20" s="83" t="s">
        <v>24</v>
      </c>
      <c r="E20" s="89" t="s">
        <v>94</v>
      </c>
      <c r="F20" s="89"/>
      <c r="G20" s="98"/>
      <c r="I20" s="65" t="s">
        <v>4</v>
      </c>
    </row>
    <row r="21" spans="2:9">
      <c r="B21" s="70"/>
      <c r="C21" s="77"/>
      <c r="D21" s="77"/>
      <c r="E21" s="77"/>
      <c r="F21" s="92"/>
    </row>
    <row r="23" spans="2:9" ht="30.75" customHeight="1"/>
    <row r="24" spans="2:9" ht="24.75" customHeight="1"/>
    <row r="25" spans="2:9" ht="24.75" customHeight="1"/>
  </sheetData>
  <mergeCells count="21">
    <mergeCell ref="B4:G4"/>
    <mergeCell ref="D6:G6"/>
    <mergeCell ref="D7:G7"/>
    <mergeCell ref="D8:G8"/>
    <mergeCell ref="D9:G9"/>
    <mergeCell ref="D10:G10"/>
    <mergeCell ref="D11:G11"/>
    <mergeCell ref="B12:C12"/>
    <mergeCell ref="D12:E12"/>
    <mergeCell ref="B13:F13"/>
    <mergeCell ref="D14:G14"/>
    <mergeCell ref="E15:G15"/>
    <mergeCell ref="E16:G16"/>
    <mergeCell ref="E17:G17"/>
    <mergeCell ref="E18:G18"/>
    <mergeCell ref="E19:G19"/>
    <mergeCell ref="E20:G20"/>
    <mergeCell ref="B6:B11"/>
    <mergeCell ref="C15:C16"/>
    <mergeCell ref="C17:C20"/>
    <mergeCell ref="B14:B20"/>
  </mergeCells>
  <phoneticPr fontId="1"/>
  <dataValidations count="1">
    <dataValidation type="list" allowBlank="1" showDropDown="0" showInputMessage="1" showErrorMessage="1" sqref="D15:D20">
      <formula1>$I$14:$I$15</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&amp;R&amp;"Verdana,regular"&amp;6&amp;D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4:I24"/>
  <sheetViews>
    <sheetView showGridLines="0" view="pageBreakPreview" zoomScale="115" zoomScaleSheetLayoutView="115" workbookViewId="0">
      <selection activeCell="I4" sqref="I4"/>
    </sheetView>
  </sheetViews>
  <sheetFormatPr defaultRowHeight="18.75"/>
  <cols>
    <col min="2" max="2" width="10" customWidth="1"/>
    <col min="3" max="3" width="15.125" customWidth="1"/>
    <col min="4" max="4" width="3.75" customWidth="1"/>
    <col min="5" max="5" width="24.75" customWidth="1"/>
    <col min="6" max="6" width="12.5" customWidth="1"/>
    <col min="7" max="7" width="15.5" customWidth="1"/>
  </cols>
  <sheetData>
    <row r="4" spans="2:7">
      <c r="B4" s="2" t="s">
        <v>57</v>
      </c>
      <c r="C4" s="2"/>
      <c r="D4" s="2"/>
      <c r="E4" s="2"/>
      <c r="F4" s="2"/>
      <c r="G4" s="2"/>
    </row>
    <row r="5" spans="2:7" ht="13.5" customHeight="1"/>
    <row r="6" spans="2:7">
      <c r="B6" s="100" t="s">
        <v>45</v>
      </c>
      <c r="C6" s="112" t="s">
        <v>73</v>
      </c>
      <c r="D6" s="78" t="s">
        <v>96</v>
      </c>
      <c r="E6" s="84"/>
      <c r="F6" s="84"/>
      <c r="G6" s="131"/>
    </row>
    <row r="7" spans="2:7" ht="18.75" customHeight="1">
      <c r="B7" s="101"/>
      <c r="C7" s="72" t="s">
        <v>29</v>
      </c>
      <c r="D7" s="31"/>
      <c r="E7" s="124"/>
      <c r="F7" s="124"/>
      <c r="G7" s="133"/>
    </row>
    <row r="8" spans="2:7">
      <c r="B8" s="101"/>
      <c r="C8" s="73" t="s">
        <v>40</v>
      </c>
      <c r="D8" s="31"/>
      <c r="E8" s="124"/>
      <c r="F8" s="124"/>
      <c r="G8" s="133"/>
    </row>
    <row r="9" spans="2:7">
      <c r="B9" s="102"/>
      <c r="C9" s="73" t="s">
        <v>47</v>
      </c>
      <c r="D9" s="118"/>
      <c r="E9" s="125"/>
      <c r="F9" s="125"/>
      <c r="G9" s="132" t="s">
        <v>126</v>
      </c>
    </row>
    <row r="10" spans="2:7">
      <c r="B10" s="103" t="s">
        <v>6</v>
      </c>
      <c r="C10" s="113"/>
      <c r="D10" s="119">
        <v>10000</v>
      </c>
      <c r="E10" s="126"/>
      <c r="F10" s="126"/>
      <c r="G10" s="132" t="s">
        <v>158</v>
      </c>
    </row>
    <row r="11" spans="2:7" ht="19.5">
      <c r="B11" s="104" t="s">
        <v>49</v>
      </c>
      <c r="C11" s="114"/>
      <c r="D11" s="120" t="s">
        <v>56</v>
      </c>
      <c r="E11" s="127"/>
      <c r="F11" s="91" t="str">
        <f>IF(D9="","",IF(ROUNDDOWN(D9*D10,-3)&gt;=100000,100000,ROUNDDOWN(D9*D10,-3)))</f>
        <v/>
      </c>
      <c r="G11" s="96" t="s">
        <v>11</v>
      </c>
    </row>
    <row r="12" spans="2:7" ht="19.5">
      <c r="B12" s="16"/>
      <c r="C12" s="16"/>
      <c r="D12" s="121"/>
      <c r="E12" s="121"/>
      <c r="F12" s="130"/>
      <c r="G12" s="134"/>
    </row>
    <row r="13" spans="2:7" ht="19.5" customHeight="1">
      <c r="B13" s="105" t="s">
        <v>48</v>
      </c>
      <c r="C13" s="115"/>
      <c r="D13" s="122" t="s">
        <v>24</v>
      </c>
      <c r="E13" s="128" t="s">
        <v>92</v>
      </c>
      <c r="F13" s="128"/>
      <c r="G13" s="135"/>
    </row>
    <row r="14" spans="2:7" ht="19.5" customHeight="1">
      <c r="B14" s="106"/>
      <c r="C14" s="116"/>
      <c r="D14" s="123" t="s">
        <v>24</v>
      </c>
      <c r="E14" s="129" t="s">
        <v>125</v>
      </c>
      <c r="F14" s="129"/>
      <c r="G14" s="136"/>
    </row>
    <row r="15" spans="2:7" ht="35.25" customHeight="1">
      <c r="B15" s="107" t="s">
        <v>118</v>
      </c>
      <c r="C15" s="117"/>
      <c r="D15" s="117"/>
      <c r="E15" s="117"/>
      <c r="F15" s="117"/>
      <c r="G15" s="137"/>
    </row>
    <row r="16" spans="2:7" ht="25.5" customHeight="1">
      <c r="B16" s="108"/>
      <c r="C16" s="108"/>
      <c r="D16" s="108"/>
      <c r="E16" s="108"/>
      <c r="F16" s="108"/>
    </row>
    <row r="17" spans="2:9" ht="25.5" customHeight="1">
      <c r="B17" s="109" t="s">
        <v>64</v>
      </c>
      <c r="C17" s="65" t="s">
        <v>78</v>
      </c>
      <c r="D17" s="82" t="s">
        <v>33</v>
      </c>
      <c r="E17" s="88"/>
      <c r="F17" s="88"/>
      <c r="G17" s="97"/>
      <c r="I17" s="65" t="s">
        <v>24</v>
      </c>
    </row>
    <row r="18" spans="2:9" ht="25.5" customHeight="1">
      <c r="B18" s="110"/>
      <c r="C18" s="6" t="s">
        <v>82</v>
      </c>
      <c r="D18" s="48" t="s">
        <v>24</v>
      </c>
      <c r="E18" s="32" t="s">
        <v>7</v>
      </c>
      <c r="F18" s="90"/>
      <c r="G18" s="99"/>
      <c r="I18" s="65" t="s">
        <v>4</v>
      </c>
    </row>
    <row r="19" spans="2:9" ht="25.5" customHeight="1">
      <c r="B19" s="110"/>
      <c r="C19" s="7"/>
      <c r="D19" s="48" t="s">
        <v>24</v>
      </c>
      <c r="E19" s="32" t="s">
        <v>28</v>
      </c>
      <c r="F19" s="90"/>
      <c r="G19" s="99"/>
      <c r="I19" s="65" t="s">
        <v>4</v>
      </c>
    </row>
    <row r="20" spans="2:9" ht="25.5" customHeight="1">
      <c r="B20" s="110"/>
      <c r="C20" s="8"/>
      <c r="D20" s="48" t="s">
        <v>24</v>
      </c>
      <c r="E20" s="32" t="s">
        <v>63</v>
      </c>
      <c r="F20" s="90"/>
      <c r="G20" s="99"/>
      <c r="I20" s="65" t="s">
        <v>4</v>
      </c>
    </row>
    <row r="21" spans="2:9" ht="18.75" customHeight="1">
      <c r="B21" s="110"/>
      <c r="C21" s="109" t="s">
        <v>81</v>
      </c>
      <c r="D21" s="83" t="s">
        <v>24</v>
      </c>
      <c r="E21" s="32" t="s">
        <v>97</v>
      </c>
      <c r="F21" s="90"/>
      <c r="G21" s="99"/>
      <c r="I21" s="65" t="s">
        <v>4</v>
      </c>
    </row>
    <row r="22" spans="2:9" ht="18.75" customHeight="1">
      <c r="B22" s="110"/>
      <c r="C22" s="110"/>
      <c r="D22" s="83" t="s">
        <v>24</v>
      </c>
      <c r="E22" s="32" t="s">
        <v>105</v>
      </c>
      <c r="F22" s="90"/>
      <c r="G22" s="99"/>
      <c r="I22" s="65" t="s">
        <v>4</v>
      </c>
    </row>
    <row r="23" spans="2:9">
      <c r="B23" s="53"/>
      <c r="C23" s="53"/>
      <c r="D23" s="83" t="s">
        <v>24</v>
      </c>
      <c r="E23" s="32" t="s">
        <v>94</v>
      </c>
      <c r="F23" s="90"/>
      <c r="G23" s="99"/>
      <c r="I23" s="65" t="s">
        <v>4</v>
      </c>
    </row>
    <row r="24" spans="2:9">
      <c r="B24" s="111"/>
      <c r="C24" s="111"/>
      <c r="D24" s="111"/>
      <c r="E24" s="111"/>
      <c r="F24" s="111"/>
      <c r="G24" s="111"/>
    </row>
  </sheetData>
  <mergeCells count="25">
    <mergeCell ref="B4:G4"/>
    <mergeCell ref="D6:F6"/>
    <mergeCell ref="D7:F7"/>
    <mergeCell ref="D8:F8"/>
    <mergeCell ref="D9:F9"/>
    <mergeCell ref="B10:C10"/>
    <mergeCell ref="D10:F10"/>
    <mergeCell ref="B11:C11"/>
    <mergeCell ref="D11:E11"/>
    <mergeCell ref="E14:G14"/>
    <mergeCell ref="B15:G15"/>
    <mergeCell ref="B16:F16"/>
    <mergeCell ref="D17:G17"/>
    <mergeCell ref="E18:G18"/>
    <mergeCell ref="E19:G19"/>
    <mergeCell ref="E20:G20"/>
    <mergeCell ref="E21:G21"/>
    <mergeCell ref="E22:G22"/>
    <mergeCell ref="E23:G23"/>
    <mergeCell ref="B24:G24"/>
    <mergeCell ref="B6:B9"/>
    <mergeCell ref="B13:C14"/>
    <mergeCell ref="C18:C20"/>
    <mergeCell ref="C21:C23"/>
    <mergeCell ref="B17:B23"/>
  </mergeCells>
  <phoneticPr fontId="1"/>
  <dataValidations count="1">
    <dataValidation type="list" allowBlank="1" showDropDown="0" showInputMessage="1" showErrorMessage="1" sqref="D18:D23 D13:D14">
      <formula1>$I$17:$I$18</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&amp;R&amp;"Verdana,regular"&amp;6&amp;D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E9E9"/>
    <pageSetUpPr fitToPage="1"/>
  </sheetPr>
  <dimension ref="B4:P41"/>
  <sheetViews>
    <sheetView showGridLines="0" view="pageBreakPreview" zoomScale="115" zoomScaleSheetLayoutView="115" workbookViewId="0">
      <selection activeCell="C6" sqref="C6:L6"/>
    </sheetView>
  </sheetViews>
  <sheetFormatPr defaultRowHeight="19.5" customHeight="1"/>
  <cols>
    <col min="2" max="2" width="12.875" customWidth="1"/>
    <col min="3" max="3" width="3.75" customWidth="1"/>
    <col min="4" max="4" width="6.25" customWidth="1"/>
    <col min="5" max="5" width="3.75" customWidth="1"/>
    <col min="6" max="6" width="6.375" customWidth="1"/>
    <col min="7" max="7" width="7.375" customWidth="1"/>
    <col min="8" max="8" width="3.75" customWidth="1"/>
    <col min="9" max="9" width="13.75" customWidth="1"/>
    <col min="10" max="10" width="4" customWidth="1"/>
    <col min="11" max="11" width="11.25" customWidth="1"/>
    <col min="12" max="12" width="8.5" customWidth="1"/>
  </cols>
  <sheetData>
    <row r="4" spans="2:16" ht="19.5" customHeight="1">
      <c r="B4" s="138" t="s">
        <v>90</v>
      </c>
      <c r="C4" s="138"/>
      <c r="D4" s="138"/>
      <c r="E4" s="138"/>
      <c r="F4" s="138"/>
      <c r="G4" s="138"/>
      <c r="H4" s="138"/>
      <c r="I4" s="138"/>
      <c r="J4" s="138"/>
      <c r="K4" s="138"/>
      <c r="L4" s="138"/>
    </row>
    <row r="5" spans="2:16" ht="19.5" customHeight="1">
      <c r="B5" s="138"/>
      <c r="C5" s="138"/>
      <c r="D5" s="138"/>
      <c r="E5" s="138"/>
      <c r="F5" s="138"/>
      <c r="G5" s="138"/>
      <c r="H5" s="138"/>
      <c r="I5" s="138"/>
      <c r="J5" s="138"/>
      <c r="K5" s="138"/>
      <c r="L5" s="138"/>
    </row>
    <row r="6" spans="2:16" ht="37.5">
      <c r="B6" s="139" t="s">
        <v>16</v>
      </c>
      <c r="C6" s="155" t="s">
        <v>96</v>
      </c>
      <c r="D6" s="155"/>
      <c r="E6" s="155"/>
      <c r="F6" s="155"/>
      <c r="G6" s="155"/>
      <c r="H6" s="155"/>
      <c r="I6" s="155"/>
      <c r="J6" s="155"/>
      <c r="K6" s="155"/>
      <c r="L6" s="195"/>
    </row>
    <row r="7" spans="2:16" ht="21.75" customHeight="1">
      <c r="B7" s="140" t="s">
        <v>95</v>
      </c>
      <c r="C7" s="156" t="s">
        <v>24</v>
      </c>
      <c r="D7" s="90" t="s">
        <v>107</v>
      </c>
      <c r="E7" s="90"/>
      <c r="F7" s="90"/>
      <c r="G7" s="90"/>
      <c r="H7" s="90"/>
      <c r="I7" s="90"/>
      <c r="J7" s="90"/>
      <c r="K7" s="90"/>
      <c r="L7" s="196"/>
      <c r="N7" t="s">
        <v>4</v>
      </c>
      <c r="O7" t="s">
        <v>24</v>
      </c>
      <c r="P7">
        <f>IF(C7=O7,0,1)</f>
        <v>0</v>
      </c>
    </row>
    <row r="8" spans="2:16" ht="21.75" customHeight="1">
      <c r="B8" s="141"/>
      <c r="C8" s="157" t="s">
        <v>24</v>
      </c>
      <c r="D8" s="173" t="s">
        <v>104</v>
      </c>
      <c r="E8" s="173"/>
      <c r="F8" s="173"/>
      <c r="G8" s="173"/>
      <c r="H8" s="173"/>
      <c r="I8" s="173"/>
      <c r="J8" s="173"/>
      <c r="K8" s="173"/>
      <c r="L8" s="197"/>
      <c r="N8" t="s">
        <v>4</v>
      </c>
      <c r="O8" t="s">
        <v>24</v>
      </c>
      <c r="P8">
        <f>IF(C8=O8,0,1)</f>
        <v>0</v>
      </c>
    </row>
    <row r="9" spans="2:16" ht="12.75" customHeight="1">
      <c r="B9" s="142"/>
      <c r="C9" s="142"/>
      <c r="D9" s="174"/>
      <c r="E9" s="174"/>
      <c r="F9" s="174"/>
      <c r="G9" s="33"/>
      <c r="H9" s="33"/>
      <c r="I9" s="33"/>
      <c r="J9" s="33"/>
      <c r="K9" s="33"/>
      <c r="L9" s="33"/>
    </row>
    <row r="10" spans="2:16" ht="19.5" customHeight="1">
      <c r="B10" s="66" t="s">
        <v>29</v>
      </c>
      <c r="C10" s="158"/>
      <c r="D10" s="158"/>
      <c r="E10" s="35"/>
      <c r="F10" s="47"/>
      <c r="G10" s="47"/>
      <c r="H10" s="47"/>
      <c r="I10" s="47"/>
      <c r="J10" s="47"/>
      <c r="K10" s="47"/>
      <c r="L10" s="57"/>
    </row>
    <row r="11" spans="2:16" ht="19.5" customHeight="1">
      <c r="B11" s="20" t="s">
        <v>40</v>
      </c>
      <c r="C11" s="15"/>
      <c r="D11" s="15"/>
      <c r="E11" s="31"/>
      <c r="F11" s="124"/>
      <c r="G11" s="124"/>
      <c r="H11" s="124"/>
      <c r="I11" s="124"/>
      <c r="J11" s="124"/>
      <c r="K11" s="124"/>
      <c r="L11" s="198"/>
    </row>
    <row r="12" spans="2:16" ht="19.5" customHeight="1">
      <c r="B12" s="20" t="s">
        <v>26</v>
      </c>
      <c r="C12" s="15"/>
      <c r="D12" s="15"/>
      <c r="E12" s="119"/>
      <c r="F12" s="126"/>
      <c r="G12" s="126"/>
      <c r="H12" s="126"/>
      <c r="I12" s="126"/>
      <c r="J12" s="126"/>
      <c r="K12" s="126"/>
      <c r="L12" s="132" t="s">
        <v>43</v>
      </c>
    </row>
    <row r="13" spans="2:16" ht="19.5" customHeight="1">
      <c r="B13" s="143" t="s">
        <v>127</v>
      </c>
      <c r="C13" s="159"/>
      <c r="D13" s="159"/>
      <c r="E13" s="179"/>
      <c r="F13" s="91"/>
      <c r="G13" s="91"/>
      <c r="H13" s="91"/>
      <c r="I13" s="91"/>
      <c r="J13" s="91"/>
      <c r="K13" s="91"/>
      <c r="L13" s="96" t="s">
        <v>11</v>
      </c>
    </row>
    <row r="14" spans="2:16" ht="19.5" customHeight="1">
      <c r="B14" s="144" t="s">
        <v>87</v>
      </c>
      <c r="C14" s="160"/>
      <c r="D14" s="160"/>
      <c r="E14" s="160"/>
      <c r="F14" s="160"/>
      <c r="G14" s="160"/>
      <c r="H14" s="160"/>
      <c r="I14" s="160"/>
      <c r="J14" s="160"/>
      <c r="K14" s="160"/>
      <c r="L14" s="199"/>
    </row>
    <row r="15" spans="2:16" ht="19.5" customHeight="1">
      <c r="B15" s="145" t="s">
        <v>79</v>
      </c>
      <c r="C15" s="161"/>
      <c r="D15" s="161"/>
      <c r="E15" s="161"/>
      <c r="F15" s="161"/>
      <c r="G15" s="161"/>
      <c r="H15" s="161"/>
      <c r="I15" s="161"/>
      <c r="J15" s="161"/>
      <c r="K15" s="161"/>
      <c r="L15" s="200"/>
    </row>
    <row r="16" spans="2:16" ht="19.5" customHeight="1">
      <c r="B16" s="146"/>
      <c r="C16" s="146"/>
      <c r="D16" s="146"/>
      <c r="E16" s="146"/>
      <c r="F16" s="146"/>
      <c r="G16" s="146"/>
      <c r="H16" s="146"/>
      <c r="I16" s="146"/>
      <c r="J16" s="146"/>
      <c r="K16" s="146"/>
      <c r="L16" s="146"/>
    </row>
    <row r="17" spans="2:14" ht="19.5" customHeight="1">
      <c r="B17" s="147" t="s">
        <v>85</v>
      </c>
      <c r="C17" s="162"/>
      <c r="D17" s="162"/>
      <c r="E17" s="180" t="s">
        <v>135</v>
      </c>
      <c r="F17" s="186"/>
      <c r="G17" s="186"/>
      <c r="H17" s="186"/>
      <c r="I17" s="186"/>
      <c r="J17" s="186"/>
      <c r="K17" s="192"/>
      <c r="L17" s="201" t="s">
        <v>11</v>
      </c>
    </row>
    <row r="18" spans="2:14" ht="19.5" customHeight="1">
      <c r="B18" s="148"/>
      <c r="C18" s="148"/>
      <c r="D18" s="148"/>
      <c r="E18" s="181"/>
      <c r="F18" s="181"/>
      <c r="G18" s="181"/>
      <c r="H18" s="181"/>
      <c r="I18" s="181"/>
      <c r="J18" s="181"/>
      <c r="K18" s="181"/>
      <c r="L18" s="134"/>
    </row>
    <row r="19" spans="2:14" ht="19.5" customHeight="1">
      <c r="B19" s="149" t="s">
        <v>62</v>
      </c>
      <c r="C19" s="163"/>
      <c r="D19" s="163"/>
      <c r="E19" s="182" t="s">
        <v>136</v>
      </c>
      <c r="F19" s="187"/>
      <c r="G19" s="187"/>
      <c r="H19" s="187"/>
      <c r="I19" s="187"/>
      <c r="J19" s="187"/>
      <c r="K19" s="193" t="str">
        <f>IF(P8=0,"",E13-K17)</f>
        <v/>
      </c>
      <c r="L19" s="201" t="s">
        <v>11</v>
      </c>
    </row>
    <row r="20" spans="2:14" ht="19.5" customHeight="1">
      <c r="B20" s="150" t="s">
        <v>119</v>
      </c>
      <c r="C20" s="164"/>
      <c r="D20" s="164"/>
      <c r="E20" s="164"/>
      <c r="F20" s="164"/>
      <c r="G20" s="164"/>
      <c r="H20" s="164"/>
      <c r="I20" s="164"/>
      <c r="J20" s="164"/>
      <c r="K20" s="164"/>
      <c r="L20" s="202"/>
    </row>
    <row r="21" spans="2:14" ht="19.5" customHeight="1">
      <c r="B21" s="18" t="s">
        <v>55</v>
      </c>
      <c r="C21" s="165"/>
      <c r="D21" s="165"/>
      <c r="E21" s="183" t="s">
        <v>58</v>
      </c>
      <c r="F21" s="188"/>
      <c r="G21" s="188"/>
      <c r="H21" s="188"/>
      <c r="I21" s="188"/>
      <c r="J21" s="188"/>
      <c r="K21" s="194">
        <v>0.1</v>
      </c>
      <c r="L21" s="203"/>
    </row>
    <row r="22" spans="2:14" ht="19.5" customHeight="1">
      <c r="B22" s="143" t="s">
        <v>49</v>
      </c>
      <c r="C22" s="159"/>
      <c r="D22" s="159"/>
      <c r="E22" s="180" t="s">
        <v>137</v>
      </c>
      <c r="F22" s="186"/>
      <c r="G22" s="186"/>
      <c r="H22" s="186"/>
      <c r="I22" s="186"/>
      <c r="J22" s="186"/>
      <c r="K22" s="192" t="str">
        <f>IF(K19="","",IF(ROUNDDOWN(K19*K21,-3)&gt;=100000,100000,ROUNDDOWN(K19*K21,-3)))</f>
        <v/>
      </c>
      <c r="L22" s="96" t="s">
        <v>11</v>
      </c>
      <c r="N22" t="s">
        <v>120</v>
      </c>
    </row>
    <row r="23" spans="2:14" ht="12.75" customHeight="1">
      <c r="B23" s="142"/>
      <c r="C23" s="142"/>
      <c r="D23" s="174"/>
      <c r="E23" s="174"/>
      <c r="F23" s="174"/>
      <c r="G23" s="33"/>
      <c r="H23" s="33"/>
      <c r="I23" s="33"/>
      <c r="J23" s="33"/>
      <c r="K23" s="33"/>
      <c r="L23" s="33"/>
    </row>
    <row r="24" spans="2:14" ht="12.75" customHeight="1">
      <c r="B24" s="142"/>
      <c r="C24" s="142"/>
      <c r="D24" s="174"/>
      <c r="E24" s="174"/>
      <c r="F24" s="174"/>
      <c r="G24" s="33"/>
      <c r="H24" s="33"/>
      <c r="I24" s="33"/>
      <c r="J24" s="33"/>
      <c r="K24" s="33"/>
      <c r="L24" s="33"/>
    </row>
    <row r="25" spans="2:14" ht="19.5" customHeight="1">
      <c r="B25" s="151" t="s">
        <v>133</v>
      </c>
      <c r="C25" s="166"/>
      <c r="D25" s="166"/>
      <c r="E25" s="166"/>
      <c r="F25" s="166"/>
      <c r="G25" s="166"/>
      <c r="H25" s="166"/>
      <c r="I25" s="166"/>
      <c r="J25" s="166"/>
      <c r="K25" s="166"/>
      <c r="L25" s="204"/>
      <c r="N25" t="s">
        <v>72</v>
      </c>
    </row>
    <row r="26" spans="2:14" ht="19.5" customHeight="1">
      <c r="B26" s="152" t="s">
        <v>134</v>
      </c>
      <c r="C26" s="167"/>
      <c r="D26" s="175"/>
      <c r="E26" s="156" t="s">
        <v>24</v>
      </c>
      <c r="F26" s="90" t="s">
        <v>30</v>
      </c>
      <c r="G26" s="90"/>
      <c r="H26" s="90" t="s">
        <v>24</v>
      </c>
      <c r="I26" s="90" t="s">
        <v>143</v>
      </c>
      <c r="J26" s="90" t="s">
        <v>24</v>
      </c>
      <c r="K26" s="90" t="s">
        <v>146</v>
      </c>
      <c r="L26" s="196"/>
    </row>
    <row r="27" spans="2:14" ht="19.5" customHeight="1">
      <c r="B27" s="153"/>
      <c r="C27" s="168"/>
      <c r="D27" s="176"/>
      <c r="E27" s="156" t="s">
        <v>24</v>
      </c>
      <c r="F27" s="90" t="s">
        <v>139</v>
      </c>
      <c r="G27" s="90"/>
      <c r="H27" s="90" t="s">
        <v>24</v>
      </c>
      <c r="I27" s="90" t="s">
        <v>145</v>
      </c>
      <c r="J27" s="90"/>
      <c r="K27" s="90"/>
      <c r="L27" s="196"/>
    </row>
    <row r="28" spans="2:14" ht="19.5" customHeight="1">
      <c r="B28" s="153"/>
      <c r="C28" s="168"/>
      <c r="D28" s="176"/>
      <c r="E28" s="156" t="s">
        <v>24</v>
      </c>
      <c r="F28" s="90" t="s">
        <v>141</v>
      </c>
      <c r="G28" s="90"/>
      <c r="H28" s="90"/>
      <c r="I28" s="90"/>
      <c r="J28" s="90"/>
      <c r="K28" s="90"/>
      <c r="L28" s="196"/>
    </row>
    <row r="29" spans="2:14" ht="19.5" customHeight="1">
      <c r="B29" s="154"/>
      <c r="C29" s="169"/>
      <c r="D29" s="177"/>
      <c r="E29" s="156" t="s">
        <v>24</v>
      </c>
      <c r="F29" s="90" t="s">
        <v>142</v>
      </c>
      <c r="G29" s="90"/>
      <c r="H29" s="90"/>
      <c r="I29" s="90"/>
      <c r="J29" s="90"/>
      <c r="K29" s="90"/>
      <c r="L29" s="196"/>
    </row>
    <row r="30" spans="2:14" ht="19.5" customHeight="1">
      <c r="B30" s="67" t="s">
        <v>29</v>
      </c>
      <c r="C30" s="48"/>
      <c r="D30" s="48"/>
      <c r="E30" s="41"/>
      <c r="F30" s="41"/>
      <c r="G30" s="41"/>
      <c r="H30" s="41"/>
      <c r="I30" s="41"/>
      <c r="J30" s="41"/>
      <c r="K30" s="41"/>
      <c r="L30" s="205"/>
    </row>
    <row r="31" spans="2:14" ht="19.5" customHeight="1">
      <c r="B31" s="143" t="s">
        <v>40</v>
      </c>
      <c r="C31" s="159"/>
      <c r="D31" s="159"/>
      <c r="E31" s="184"/>
      <c r="F31" s="184"/>
      <c r="G31" s="184"/>
      <c r="H31" s="184"/>
      <c r="I31" s="184"/>
      <c r="J31" s="184"/>
      <c r="K31" s="184"/>
      <c r="L31" s="206"/>
    </row>
    <row r="32" spans="2:14" ht="19.5" customHeight="1">
      <c r="B32" s="16"/>
      <c r="C32" s="16"/>
      <c r="D32" s="16"/>
      <c r="E32" s="16"/>
      <c r="F32" s="189"/>
      <c r="G32" s="189"/>
      <c r="H32" s="189"/>
      <c r="I32" s="189"/>
      <c r="J32" s="189"/>
      <c r="K32" s="181"/>
      <c r="L32" s="134"/>
    </row>
    <row r="33" spans="2:14" ht="19.5" customHeight="1">
      <c r="B33" s="69" t="s">
        <v>64</v>
      </c>
      <c r="C33" s="69" t="s">
        <v>78</v>
      </c>
      <c r="D33" s="69"/>
      <c r="E33" s="185" t="s">
        <v>138</v>
      </c>
      <c r="F33" s="190"/>
      <c r="G33" s="190"/>
      <c r="H33" s="190"/>
      <c r="I33" s="190"/>
      <c r="J33" s="190"/>
      <c r="K33" s="190"/>
      <c r="L33" s="207"/>
      <c r="N33" s="65" t="s">
        <v>24</v>
      </c>
    </row>
    <row r="34" spans="2:14" ht="19.5" customHeight="1">
      <c r="B34" s="69"/>
      <c r="C34" s="170" t="s">
        <v>52</v>
      </c>
      <c r="D34" s="175"/>
      <c r="E34" s="48" t="s">
        <v>24</v>
      </c>
      <c r="F34" s="32" t="s">
        <v>10</v>
      </c>
      <c r="G34" s="90"/>
      <c r="H34" s="90"/>
      <c r="I34" s="90"/>
      <c r="J34" s="90"/>
      <c r="K34" s="90"/>
      <c r="L34" s="99"/>
      <c r="N34" s="65" t="s">
        <v>4</v>
      </c>
    </row>
    <row r="35" spans="2:14" ht="19.5" customHeight="1">
      <c r="B35" s="69"/>
      <c r="C35" s="171"/>
      <c r="D35" s="176"/>
      <c r="E35" s="48" t="s">
        <v>24</v>
      </c>
      <c r="F35" s="32" t="s">
        <v>28</v>
      </c>
      <c r="G35" s="90"/>
      <c r="H35" s="90"/>
      <c r="I35" s="90"/>
      <c r="J35" s="90"/>
      <c r="K35" s="90"/>
      <c r="L35" s="99"/>
      <c r="N35" s="65" t="s">
        <v>4</v>
      </c>
    </row>
    <row r="36" spans="2:14" ht="19.5" customHeight="1">
      <c r="B36" s="69"/>
      <c r="C36" s="171"/>
      <c r="D36" s="176"/>
      <c r="E36" s="48" t="s">
        <v>24</v>
      </c>
      <c r="F36" s="32" t="s">
        <v>63</v>
      </c>
      <c r="G36" s="90"/>
      <c r="H36" s="90"/>
      <c r="I36" s="90"/>
      <c r="J36" s="90"/>
      <c r="K36" s="90"/>
      <c r="L36" s="99"/>
      <c r="N36" s="65" t="s">
        <v>4</v>
      </c>
    </row>
    <row r="37" spans="2:14" ht="38.25" customHeight="1">
      <c r="B37" s="69"/>
      <c r="C37" s="172"/>
      <c r="D37" s="177"/>
      <c r="E37" s="48" t="s">
        <v>24</v>
      </c>
      <c r="F37" s="32" t="s">
        <v>167</v>
      </c>
      <c r="G37" s="90"/>
      <c r="H37" s="90"/>
      <c r="I37" s="90"/>
      <c r="J37" s="90"/>
      <c r="K37" s="90"/>
      <c r="L37" s="99"/>
      <c r="N37" s="65" t="s">
        <v>4</v>
      </c>
    </row>
    <row r="38" spans="2:14" ht="19.5" customHeight="1">
      <c r="B38" s="69"/>
      <c r="C38" s="28" t="s">
        <v>84</v>
      </c>
      <c r="D38" s="43"/>
      <c r="E38" s="83" t="s">
        <v>24</v>
      </c>
      <c r="F38" s="32" t="s">
        <v>99</v>
      </c>
      <c r="G38" s="90"/>
      <c r="H38" s="90"/>
      <c r="I38" s="90"/>
      <c r="J38" s="90"/>
      <c r="K38" s="90"/>
      <c r="L38" s="99"/>
      <c r="N38" s="65" t="s">
        <v>4</v>
      </c>
    </row>
    <row r="39" spans="2:14" ht="19.5" customHeight="1">
      <c r="B39" s="69"/>
      <c r="C39" s="29"/>
      <c r="D39" s="44"/>
      <c r="E39" s="83" t="s">
        <v>24</v>
      </c>
      <c r="F39" s="32" t="s">
        <v>105</v>
      </c>
      <c r="G39" s="90"/>
      <c r="H39" s="90"/>
      <c r="I39" s="90"/>
      <c r="J39" s="90"/>
      <c r="K39" s="90"/>
      <c r="L39" s="99"/>
      <c r="N39" s="65" t="s">
        <v>4</v>
      </c>
    </row>
    <row r="40" spans="2:14" ht="19.5" customHeight="1">
      <c r="B40" s="69"/>
      <c r="C40" s="30"/>
      <c r="D40" s="45"/>
      <c r="E40" s="83" t="s">
        <v>24</v>
      </c>
      <c r="F40" s="32" t="s">
        <v>13</v>
      </c>
      <c r="G40" s="90"/>
      <c r="H40" s="90"/>
      <c r="I40" s="90"/>
      <c r="J40" s="90"/>
      <c r="K40" s="90"/>
      <c r="L40" s="99"/>
      <c r="N40" s="65" t="s">
        <v>4</v>
      </c>
    </row>
    <row r="41" spans="2:14" ht="19.5" customHeight="1">
      <c r="C41" s="70"/>
      <c r="D41" s="178"/>
      <c r="E41" s="178"/>
      <c r="F41" s="178"/>
      <c r="G41" s="191"/>
      <c r="H41" s="92"/>
      <c r="I41" s="92"/>
      <c r="J41" s="92"/>
      <c r="K41" s="92"/>
    </row>
  </sheetData>
  <mergeCells count="49">
    <mergeCell ref="C6:L6"/>
    <mergeCell ref="D7:L7"/>
    <mergeCell ref="D8:L8"/>
    <mergeCell ref="B10:D10"/>
    <mergeCell ref="E10:L10"/>
    <mergeCell ref="B11:D11"/>
    <mergeCell ref="E11:L11"/>
    <mergeCell ref="B12:D12"/>
    <mergeCell ref="E12:K12"/>
    <mergeCell ref="B13:D13"/>
    <mergeCell ref="E13:K13"/>
    <mergeCell ref="B14:L14"/>
    <mergeCell ref="B15:L15"/>
    <mergeCell ref="B16:L16"/>
    <mergeCell ref="B17:D17"/>
    <mergeCell ref="E17:J17"/>
    <mergeCell ref="B19:D19"/>
    <mergeCell ref="E19:J19"/>
    <mergeCell ref="B20:L20"/>
    <mergeCell ref="B21:D21"/>
    <mergeCell ref="E21:J21"/>
    <mergeCell ref="B22:D22"/>
    <mergeCell ref="E22:J22"/>
    <mergeCell ref="B25:L25"/>
    <mergeCell ref="F26:G26"/>
    <mergeCell ref="K26:L26"/>
    <mergeCell ref="F27:G27"/>
    <mergeCell ref="I27:K27"/>
    <mergeCell ref="F28:L28"/>
    <mergeCell ref="F29:L29"/>
    <mergeCell ref="B30:D30"/>
    <mergeCell ref="E30:L30"/>
    <mergeCell ref="B31:D31"/>
    <mergeCell ref="E31:L31"/>
    <mergeCell ref="C33:D33"/>
    <mergeCell ref="E33:L33"/>
    <mergeCell ref="F34:L34"/>
    <mergeCell ref="F35:L35"/>
    <mergeCell ref="F36:L36"/>
    <mergeCell ref="F37:L37"/>
    <mergeCell ref="F38:L38"/>
    <mergeCell ref="F39:L39"/>
    <mergeCell ref="F40:L40"/>
    <mergeCell ref="B4:L5"/>
    <mergeCell ref="B7:B8"/>
    <mergeCell ref="B26:D29"/>
    <mergeCell ref="C34:D37"/>
    <mergeCell ref="C38:D40"/>
    <mergeCell ref="B33:B40"/>
  </mergeCells>
  <phoneticPr fontId="1"/>
  <dataValidations count="1">
    <dataValidation type="list" allowBlank="1" showDropDown="0" showInputMessage="1" showErrorMessage="1" sqref="E34:E40 E26:E29 H26:H27 J26 C7:C8">
      <formula1>$N$33:$N$34</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&amp;R&amp;"Verdana,regular"&amp;6&amp;D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4:M30"/>
  <sheetViews>
    <sheetView showGridLines="0" view="pageBreakPreview" zoomScale="115" zoomScaleSheetLayoutView="115" workbookViewId="0">
      <selection activeCell="B4" sqref="B4:K4"/>
    </sheetView>
  </sheetViews>
  <sheetFormatPr defaultRowHeight="19.5" customHeight="1"/>
  <cols>
    <col min="2" max="2" width="10" customWidth="1"/>
    <col min="3" max="3" width="12.5" customWidth="1"/>
    <col min="4" max="4" width="3.75" customWidth="1"/>
    <col min="5" max="5" width="6.125" customWidth="1"/>
    <col min="6" max="6" width="7.375" customWidth="1"/>
    <col min="7" max="7" width="5.25" bestFit="1" customWidth="1"/>
    <col min="8" max="8" width="4.125" customWidth="1"/>
    <col min="9" max="9" width="4" customWidth="1"/>
    <col min="10" max="10" width="16.875" customWidth="1"/>
    <col min="11" max="11" width="8.75" customWidth="1"/>
  </cols>
  <sheetData>
    <row r="4" spans="2:11" ht="19.5" customHeight="1">
      <c r="B4" s="2" t="s">
        <v>38</v>
      </c>
      <c r="C4" s="2"/>
      <c r="D4" s="2"/>
      <c r="E4" s="2"/>
      <c r="F4" s="2"/>
      <c r="G4" s="2"/>
      <c r="H4" s="2"/>
      <c r="I4" s="2"/>
      <c r="J4" s="2"/>
      <c r="K4" s="2"/>
    </row>
    <row r="5" spans="2:11" ht="19.5" customHeight="1"/>
    <row r="6" spans="2:11" ht="37.5">
      <c r="B6" s="139" t="s">
        <v>16</v>
      </c>
      <c r="C6" s="155" t="s">
        <v>96</v>
      </c>
      <c r="D6" s="155"/>
      <c r="E6" s="155"/>
      <c r="F6" s="155"/>
      <c r="G6" s="155"/>
      <c r="H6" s="155"/>
      <c r="I6" s="155"/>
      <c r="J6" s="155"/>
      <c r="K6" s="195"/>
    </row>
    <row r="7" spans="2:11" ht="19.5" customHeight="1">
      <c r="B7" s="141" t="s">
        <v>46</v>
      </c>
      <c r="C7" s="212" t="s">
        <v>44</v>
      </c>
      <c r="D7" s="173"/>
      <c r="E7" s="173"/>
      <c r="F7" s="173"/>
      <c r="G7" s="173"/>
      <c r="H7" s="173"/>
      <c r="I7" s="173"/>
      <c r="J7" s="173"/>
      <c r="K7" s="197"/>
    </row>
    <row r="8" spans="2:11" ht="18.75" customHeight="1">
      <c r="B8" s="142"/>
      <c r="C8" s="174"/>
      <c r="D8" s="174"/>
      <c r="E8" s="174"/>
      <c r="F8" s="33"/>
      <c r="G8" s="33"/>
      <c r="H8" s="33"/>
      <c r="I8" s="33"/>
      <c r="J8" s="33"/>
      <c r="K8" s="33"/>
    </row>
    <row r="9" spans="2:11" ht="19.5" customHeight="1">
      <c r="B9" s="66" t="s">
        <v>29</v>
      </c>
      <c r="C9" s="158"/>
      <c r="D9" s="35"/>
      <c r="E9" s="47"/>
      <c r="F9" s="47"/>
      <c r="G9" s="47"/>
      <c r="H9" s="47"/>
      <c r="I9" s="47"/>
      <c r="J9" s="47"/>
      <c r="K9" s="57"/>
    </row>
    <row r="10" spans="2:11" ht="19.5" customHeight="1">
      <c r="B10" s="20" t="s">
        <v>40</v>
      </c>
      <c r="C10" s="15"/>
      <c r="D10" s="31"/>
      <c r="E10" s="124"/>
      <c r="F10" s="124"/>
      <c r="G10" s="124"/>
      <c r="H10" s="124"/>
      <c r="I10" s="124"/>
      <c r="J10" s="124"/>
      <c r="K10" s="198"/>
    </row>
    <row r="11" spans="2:11" ht="19.5" customHeight="1">
      <c r="B11" s="20" t="s">
        <v>26</v>
      </c>
      <c r="C11" s="15"/>
      <c r="D11" s="217"/>
      <c r="E11" s="221"/>
      <c r="F11" s="221"/>
      <c r="G11" s="221"/>
      <c r="H11" s="221"/>
      <c r="I11" s="221"/>
      <c r="J11" s="221"/>
      <c r="K11" s="132" t="s">
        <v>43</v>
      </c>
    </row>
    <row r="12" spans="2:11" ht="19.5" customHeight="1">
      <c r="B12" s="143" t="s">
        <v>128</v>
      </c>
      <c r="C12" s="159"/>
      <c r="D12" s="179"/>
      <c r="E12" s="91"/>
      <c r="F12" s="91"/>
      <c r="G12" s="91"/>
      <c r="H12" s="91"/>
      <c r="I12" s="91"/>
      <c r="J12" s="91"/>
      <c r="K12" s="96" t="s">
        <v>11</v>
      </c>
    </row>
    <row r="13" spans="2:11" ht="19.5" customHeight="1">
      <c r="B13" s="150" t="s">
        <v>89</v>
      </c>
      <c r="C13" s="164"/>
      <c r="D13" s="164"/>
      <c r="E13" s="164"/>
      <c r="F13" s="164"/>
      <c r="G13" s="164"/>
      <c r="H13" s="164"/>
      <c r="I13" s="164"/>
      <c r="J13" s="164"/>
      <c r="K13" s="202"/>
    </row>
    <row r="14" spans="2:11" ht="19.5" customHeight="1">
      <c r="B14" s="208" t="s">
        <v>79</v>
      </c>
      <c r="C14" s="213"/>
      <c r="D14" s="213"/>
      <c r="E14" s="213"/>
      <c r="F14" s="213"/>
      <c r="G14" s="213"/>
      <c r="H14" s="213"/>
      <c r="I14" s="213"/>
      <c r="J14" s="213"/>
      <c r="K14" s="227"/>
    </row>
    <row r="15" spans="2:11" ht="19.5" customHeight="1">
      <c r="B15" s="147" t="s">
        <v>85</v>
      </c>
      <c r="C15" s="162"/>
      <c r="D15" s="218"/>
      <c r="E15" s="222"/>
      <c r="F15" s="222"/>
      <c r="G15" s="222"/>
      <c r="H15" s="222"/>
      <c r="I15" s="222"/>
      <c r="J15" s="222"/>
      <c r="K15" s="201" t="s">
        <v>11</v>
      </c>
    </row>
    <row r="16" spans="2:11" ht="19.5" customHeight="1">
      <c r="B16" s="164"/>
      <c r="C16" s="164"/>
      <c r="D16" s="164"/>
      <c r="E16" s="164"/>
      <c r="F16" s="164"/>
      <c r="G16" s="164"/>
      <c r="H16" s="164"/>
      <c r="I16" s="164"/>
      <c r="J16" s="164"/>
      <c r="K16" s="164"/>
    </row>
    <row r="17" spans="2:13" ht="19.5" customHeight="1">
      <c r="B17" s="149" t="s">
        <v>62</v>
      </c>
      <c r="C17" s="163"/>
      <c r="D17" s="218" t="str">
        <f>IF(H12="","",H12-D15)</f>
        <v/>
      </c>
      <c r="E17" s="222"/>
      <c r="F17" s="222"/>
      <c r="G17" s="222"/>
      <c r="H17" s="222"/>
      <c r="I17" s="222"/>
      <c r="J17" s="222"/>
      <c r="K17" s="201" t="s">
        <v>11</v>
      </c>
    </row>
    <row r="18" spans="2:13" ht="19.5" customHeight="1">
      <c r="B18" s="209" t="s">
        <v>119</v>
      </c>
      <c r="C18" s="214"/>
      <c r="D18" s="214"/>
      <c r="E18" s="214"/>
      <c r="F18" s="214"/>
      <c r="G18" s="214"/>
      <c r="H18" s="214"/>
      <c r="I18" s="214"/>
      <c r="J18" s="214"/>
      <c r="K18" s="228"/>
      <c r="L18" s="164"/>
    </row>
    <row r="19" spans="2:13" ht="19.5" customHeight="1">
      <c r="B19" s="210" t="s">
        <v>55</v>
      </c>
      <c r="C19" s="215"/>
      <c r="D19" s="219">
        <v>0.1</v>
      </c>
      <c r="E19" s="219"/>
      <c r="F19" s="219"/>
      <c r="G19" s="219"/>
      <c r="H19" s="219"/>
      <c r="I19" s="219"/>
      <c r="J19" s="225"/>
      <c r="K19" s="203"/>
    </row>
    <row r="20" spans="2:13" ht="19.5" customHeight="1">
      <c r="B20" s="211" t="s">
        <v>49</v>
      </c>
      <c r="C20" s="216"/>
      <c r="D20" s="220" t="s">
        <v>65</v>
      </c>
      <c r="E20" s="223"/>
      <c r="F20" s="223"/>
      <c r="G20" s="223"/>
      <c r="H20" s="223"/>
      <c r="I20" s="223"/>
      <c r="J20" s="226" t="str">
        <f>IF(D17="","",IF(ROUNDDOWN(D17*D19,-3)&gt;=50000,50000,ROUNDDOWN(D17*D19,-3)))</f>
        <v/>
      </c>
      <c r="K20" s="229" t="s">
        <v>11</v>
      </c>
      <c r="M20" t="s">
        <v>120</v>
      </c>
    </row>
    <row r="21" spans="2:13" ht="19.5" customHeight="1">
      <c r="B21" s="16"/>
      <c r="C21" s="16"/>
      <c r="D21" s="16"/>
      <c r="E21" s="189"/>
      <c r="F21" s="189"/>
      <c r="G21" s="189"/>
      <c r="H21" s="189"/>
      <c r="I21" s="189"/>
      <c r="J21" s="181"/>
      <c r="K21" s="134"/>
    </row>
    <row r="22" spans="2:13" ht="18.75" customHeight="1">
      <c r="B22" s="69" t="s">
        <v>64</v>
      </c>
      <c r="C22" s="69" t="s">
        <v>78</v>
      </c>
      <c r="D22" s="156" t="s">
        <v>33</v>
      </c>
      <c r="E22" s="224"/>
      <c r="F22" s="224"/>
      <c r="G22" s="224"/>
      <c r="H22" s="224"/>
      <c r="I22" s="224"/>
      <c r="J22" s="224"/>
      <c r="K22" s="230"/>
      <c r="M22" s="65" t="s">
        <v>24</v>
      </c>
    </row>
    <row r="23" spans="2:13" ht="19.5" customHeight="1">
      <c r="B23" s="69"/>
      <c r="C23" s="6" t="s">
        <v>82</v>
      </c>
      <c r="D23" s="48" t="s">
        <v>24</v>
      </c>
      <c r="E23" s="32" t="s">
        <v>10</v>
      </c>
      <c r="F23" s="90"/>
      <c r="G23" s="90"/>
      <c r="H23" s="90"/>
      <c r="I23" s="90"/>
      <c r="J23" s="90"/>
      <c r="K23" s="99"/>
      <c r="M23" s="65" t="s">
        <v>4</v>
      </c>
    </row>
    <row r="24" spans="2:13" ht="19.5" customHeight="1">
      <c r="B24" s="69"/>
      <c r="C24" s="7"/>
      <c r="D24" s="48" t="s">
        <v>24</v>
      </c>
      <c r="E24" s="32" t="s">
        <v>28</v>
      </c>
      <c r="F24" s="90"/>
      <c r="G24" s="90"/>
      <c r="H24" s="90"/>
      <c r="I24" s="90"/>
      <c r="J24" s="90"/>
      <c r="K24" s="99"/>
      <c r="M24" s="65" t="s">
        <v>4</v>
      </c>
    </row>
    <row r="25" spans="2:13" ht="19.5" customHeight="1">
      <c r="B25" s="69"/>
      <c r="C25" s="7"/>
      <c r="D25" s="48" t="s">
        <v>24</v>
      </c>
      <c r="E25" s="32" t="s">
        <v>63</v>
      </c>
      <c r="F25" s="90"/>
      <c r="G25" s="90"/>
      <c r="H25" s="90"/>
      <c r="I25" s="90"/>
      <c r="J25" s="90"/>
      <c r="K25" s="99"/>
      <c r="M25" s="65" t="s">
        <v>4</v>
      </c>
    </row>
    <row r="26" spans="2:13" ht="39" customHeight="1">
      <c r="B26" s="69"/>
      <c r="C26" s="8"/>
      <c r="D26" s="48" t="s">
        <v>24</v>
      </c>
      <c r="E26" s="32" t="s">
        <v>80</v>
      </c>
      <c r="F26" s="90"/>
      <c r="G26" s="90"/>
      <c r="H26" s="90"/>
      <c r="I26" s="90"/>
      <c r="J26" s="90"/>
      <c r="K26" s="99"/>
      <c r="M26" s="65" t="s">
        <v>4</v>
      </c>
    </row>
    <row r="27" spans="2:13" ht="19.5" customHeight="1">
      <c r="B27" s="69"/>
      <c r="C27" s="109" t="s">
        <v>84</v>
      </c>
      <c r="D27" s="83" t="s">
        <v>24</v>
      </c>
      <c r="E27" s="32" t="s">
        <v>99</v>
      </c>
      <c r="F27" s="90"/>
      <c r="G27" s="90"/>
      <c r="H27" s="90"/>
      <c r="I27" s="90"/>
      <c r="J27" s="90"/>
      <c r="K27" s="99"/>
      <c r="M27" s="65" t="s">
        <v>4</v>
      </c>
    </row>
    <row r="28" spans="2:13" ht="19.5" customHeight="1">
      <c r="B28" s="69"/>
      <c r="C28" s="110"/>
      <c r="D28" s="83" t="s">
        <v>24</v>
      </c>
      <c r="E28" s="32" t="s">
        <v>105</v>
      </c>
      <c r="F28" s="90"/>
      <c r="G28" s="90"/>
      <c r="H28" s="90"/>
      <c r="I28" s="90"/>
      <c r="J28" s="90"/>
      <c r="K28" s="99"/>
      <c r="M28" s="65" t="s">
        <v>4</v>
      </c>
    </row>
    <row r="29" spans="2:13" ht="19.5" customHeight="1">
      <c r="B29" s="69"/>
      <c r="C29" s="53"/>
      <c r="D29" s="83" t="s">
        <v>24</v>
      </c>
      <c r="E29" s="32" t="s">
        <v>94</v>
      </c>
      <c r="F29" s="90"/>
      <c r="G29" s="90"/>
      <c r="H29" s="90"/>
      <c r="I29" s="90"/>
      <c r="J29" s="90"/>
      <c r="K29" s="99"/>
      <c r="M29" s="65" t="s">
        <v>4</v>
      </c>
    </row>
    <row r="30" spans="2:13" ht="19.5" customHeight="1">
      <c r="C30" s="178"/>
      <c r="D30" s="178"/>
      <c r="E30" s="178"/>
      <c r="F30" s="191"/>
      <c r="G30" s="92"/>
      <c r="H30" s="92"/>
      <c r="I30" s="92"/>
      <c r="J30" s="92"/>
    </row>
  </sheetData>
  <mergeCells count="33">
    <mergeCell ref="B4:K4"/>
    <mergeCell ref="C6:K6"/>
    <mergeCell ref="C7:K7"/>
    <mergeCell ref="B9:C9"/>
    <mergeCell ref="D9:K9"/>
    <mergeCell ref="B10:C10"/>
    <mergeCell ref="D10:K10"/>
    <mergeCell ref="B11:C11"/>
    <mergeCell ref="D11:J11"/>
    <mergeCell ref="B12:C12"/>
    <mergeCell ref="D12:J12"/>
    <mergeCell ref="B13:K13"/>
    <mergeCell ref="B14:K14"/>
    <mergeCell ref="B15:C15"/>
    <mergeCell ref="D15:J15"/>
    <mergeCell ref="B17:C17"/>
    <mergeCell ref="D17:J17"/>
    <mergeCell ref="B18:K18"/>
    <mergeCell ref="B19:C19"/>
    <mergeCell ref="D19:J19"/>
    <mergeCell ref="B20:C20"/>
    <mergeCell ref="D20:I20"/>
    <mergeCell ref="D22:K22"/>
    <mergeCell ref="E23:K23"/>
    <mergeCell ref="E24:K24"/>
    <mergeCell ref="E25:K25"/>
    <mergeCell ref="E26:K26"/>
    <mergeCell ref="E27:K27"/>
    <mergeCell ref="E28:K28"/>
    <mergeCell ref="E29:K29"/>
    <mergeCell ref="C23:C26"/>
    <mergeCell ref="C27:C29"/>
    <mergeCell ref="B22:B29"/>
  </mergeCells>
  <phoneticPr fontId="1"/>
  <dataValidations count="1">
    <dataValidation type="list" allowBlank="1" showDropDown="0" showInputMessage="1" showErrorMessage="1" sqref="D23:D29">
      <formula1>$M$22:$M$23</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&amp;R&amp;"Verdana,regular"&amp;6&amp;D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4:I27"/>
  <sheetViews>
    <sheetView showGridLines="0" view="pageBreakPreview" zoomScaleSheetLayoutView="100" workbookViewId="0">
      <selection activeCell="M25" sqref="M25"/>
    </sheetView>
  </sheetViews>
  <sheetFormatPr defaultRowHeight="18.75"/>
  <cols>
    <col min="2" max="2" width="10" customWidth="1"/>
    <col min="3" max="3" width="10.625" customWidth="1"/>
    <col min="4" max="4" width="3.75" customWidth="1"/>
    <col min="5" max="5" width="26.5" customWidth="1"/>
    <col min="6" max="6" width="13.75" customWidth="1"/>
    <col min="7" max="7" width="12.625" customWidth="1"/>
  </cols>
  <sheetData>
    <row r="4" spans="2:7">
      <c r="B4" s="1" t="s">
        <v>21</v>
      </c>
      <c r="C4" s="1"/>
      <c r="D4" s="1"/>
      <c r="E4" s="1"/>
      <c r="F4" s="1"/>
      <c r="G4" s="1"/>
    </row>
    <row r="5" spans="2:7" ht="19.5"/>
    <row r="6" spans="2:7">
      <c r="B6" s="66" t="s">
        <v>20</v>
      </c>
      <c r="C6" s="236" t="s">
        <v>121</v>
      </c>
      <c r="D6" s="78" t="s">
        <v>96</v>
      </c>
      <c r="E6" s="84"/>
      <c r="F6" s="84"/>
      <c r="G6" s="93"/>
    </row>
    <row r="7" spans="2:7" ht="18.75" customHeight="1">
      <c r="B7" s="67"/>
      <c r="C7" s="72" t="s">
        <v>29</v>
      </c>
      <c r="D7" s="79"/>
      <c r="E7" s="85"/>
      <c r="F7" s="85"/>
      <c r="G7" s="94"/>
    </row>
    <row r="8" spans="2:7" ht="18.75" customHeight="1">
      <c r="B8" s="67"/>
      <c r="C8" s="72" t="s">
        <v>32</v>
      </c>
      <c r="D8" s="25"/>
      <c r="E8" s="241"/>
      <c r="F8" s="241"/>
      <c r="G8" s="247"/>
    </row>
    <row r="9" spans="2:7">
      <c r="B9" s="67"/>
      <c r="C9" s="73" t="s">
        <v>31</v>
      </c>
      <c r="D9" s="79"/>
      <c r="E9" s="85"/>
      <c r="F9" s="85"/>
      <c r="G9" s="94"/>
    </row>
    <row r="10" spans="2:7" ht="18.75" customHeight="1">
      <c r="B10" s="231" t="s">
        <v>27</v>
      </c>
      <c r="C10" s="237"/>
      <c r="D10" s="179"/>
      <c r="E10" s="91"/>
      <c r="F10" s="91"/>
      <c r="G10" s="248" t="s">
        <v>11</v>
      </c>
    </row>
    <row r="11" spans="2:7" ht="19.5" customHeight="1">
      <c r="B11" s="232" t="s">
        <v>89</v>
      </c>
      <c r="C11" s="238"/>
      <c r="D11" s="238"/>
      <c r="E11" s="238"/>
      <c r="F11" s="238"/>
      <c r="G11" s="249"/>
    </row>
    <row r="12" spans="2:7" ht="19.5" customHeight="1">
      <c r="B12" s="233" t="s">
        <v>79</v>
      </c>
      <c r="C12" s="239"/>
      <c r="D12" s="239"/>
      <c r="E12" s="239"/>
      <c r="F12" s="239"/>
      <c r="G12" s="250"/>
    </row>
    <row r="13" spans="2:7" ht="19.5">
      <c r="B13" s="147" t="s">
        <v>85</v>
      </c>
      <c r="C13" s="162"/>
      <c r="D13" s="218"/>
      <c r="E13" s="222"/>
      <c r="F13" s="222"/>
      <c r="G13" s="251" t="s">
        <v>11</v>
      </c>
    </row>
    <row r="14" spans="2:7" ht="19.5">
      <c r="B14" s="164"/>
      <c r="C14" s="164"/>
      <c r="D14" s="164"/>
      <c r="E14" s="164"/>
      <c r="F14" s="164"/>
      <c r="G14" s="164"/>
    </row>
    <row r="15" spans="2:7" ht="19.5">
      <c r="B15" s="149" t="s">
        <v>62</v>
      </c>
      <c r="C15" s="163"/>
      <c r="D15" s="218" t="str">
        <f>IF(D10="","",D10-D13)</f>
        <v/>
      </c>
      <c r="E15" s="222"/>
      <c r="F15" s="222"/>
      <c r="G15" s="251" t="s">
        <v>11</v>
      </c>
    </row>
    <row r="16" spans="2:7">
      <c r="B16" s="234" t="s">
        <v>119</v>
      </c>
      <c r="C16" s="234"/>
      <c r="D16" s="234"/>
      <c r="E16" s="234"/>
      <c r="F16" s="234"/>
      <c r="G16" s="234"/>
    </row>
    <row r="17" spans="2:9">
      <c r="B17" s="18" t="s">
        <v>55</v>
      </c>
      <c r="C17" s="165"/>
      <c r="D17" s="225">
        <v>0.1</v>
      </c>
      <c r="E17" s="242"/>
      <c r="F17" s="242"/>
      <c r="G17" s="252"/>
    </row>
    <row r="18" spans="2:9" ht="19.5" customHeight="1">
      <c r="B18" s="143" t="s">
        <v>49</v>
      </c>
      <c r="C18" s="159"/>
      <c r="D18" s="240" t="s">
        <v>124</v>
      </c>
      <c r="E18" s="243"/>
      <c r="F18" s="91" t="str">
        <f>IF(D15="","",IF(ROUNDDOWN(D15*D17,-3)&gt;=10000,10000,ROUNDDOWN(D15*D17,-3)))</f>
        <v/>
      </c>
      <c r="G18" s="248" t="s">
        <v>11</v>
      </c>
    </row>
    <row r="19" spans="2:9">
      <c r="B19" s="235"/>
      <c r="C19" s="235"/>
      <c r="D19" s="235"/>
      <c r="E19" s="244"/>
      <c r="F19" s="246"/>
      <c r="G19" s="253"/>
    </row>
    <row r="20" spans="2:9">
      <c r="B20" s="109" t="s">
        <v>64</v>
      </c>
      <c r="C20" s="69" t="s">
        <v>78</v>
      </c>
      <c r="D20" s="82" t="s">
        <v>33</v>
      </c>
      <c r="E20" s="88"/>
      <c r="F20" s="88"/>
      <c r="G20" s="97"/>
      <c r="I20" s="65" t="s">
        <v>24</v>
      </c>
    </row>
    <row r="21" spans="2:9" ht="18.75" customHeight="1">
      <c r="B21" s="110"/>
      <c r="C21" s="109" t="s">
        <v>52</v>
      </c>
      <c r="D21" s="69" t="s">
        <v>24</v>
      </c>
      <c r="E21" s="245" t="s">
        <v>10</v>
      </c>
      <c r="F21" s="89"/>
      <c r="G21" s="98"/>
      <c r="I21" s="65" t="s">
        <v>4</v>
      </c>
    </row>
    <row r="22" spans="2:9">
      <c r="B22" s="110"/>
      <c r="C22" s="110"/>
      <c r="D22" s="69" t="s">
        <v>24</v>
      </c>
      <c r="E22" s="245" t="s">
        <v>28</v>
      </c>
      <c r="F22" s="89"/>
      <c r="G22" s="98"/>
      <c r="I22" s="65" t="s">
        <v>4</v>
      </c>
    </row>
    <row r="23" spans="2:9">
      <c r="B23" s="110"/>
      <c r="C23" s="110"/>
      <c r="D23" s="69" t="s">
        <v>24</v>
      </c>
      <c r="E23" s="245" t="s">
        <v>63</v>
      </c>
      <c r="F23" s="89"/>
      <c r="G23" s="98"/>
      <c r="I23" s="65" t="s">
        <v>4</v>
      </c>
    </row>
    <row r="24" spans="2:9" ht="39" customHeight="1">
      <c r="B24" s="110"/>
      <c r="C24" s="53"/>
      <c r="D24" s="69" t="s">
        <v>24</v>
      </c>
      <c r="E24" s="245" t="s">
        <v>122</v>
      </c>
      <c r="F24" s="89"/>
      <c r="G24" s="98"/>
      <c r="I24" s="65" t="s">
        <v>4</v>
      </c>
    </row>
    <row r="25" spans="2:9" ht="18.75" customHeight="1">
      <c r="B25" s="110"/>
      <c r="C25" s="109" t="s">
        <v>84</v>
      </c>
      <c r="D25" s="83" t="s">
        <v>24</v>
      </c>
      <c r="E25" s="245" t="s">
        <v>99</v>
      </c>
      <c r="F25" s="89"/>
      <c r="G25" s="98"/>
      <c r="I25" s="65" t="s">
        <v>4</v>
      </c>
    </row>
    <row r="26" spans="2:9" ht="18.75" customHeight="1">
      <c r="B26" s="110"/>
      <c r="C26" s="110"/>
      <c r="D26" s="83" t="s">
        <v>24</v>
      </c>
      <c r="E26" s="245" t="s">
        <v>105</v>
      </c>
      <c r="F26" s="89"/>
      <c r="G26" s="98"/>
      <c r="I26" s="65" t="s">
        <v>4</v>
      </c>
    </row>
    <row r="27" spans="2:9" ht="18.75" customHeight="1">
      <c r="B27" s="53"/>
      <c r="C27" s="53"/>
      <c r="D27" s="83" t="s">
        <v>24</v>
      </c>
      <c r="E27" s="245" t="s">
        <v>94</v>
      </c>
      <c r="F27" s="89"/>
      <c r="G27" s="98"/>
      <c r="I27" s="65" t="s">
        <v>4</v>
      </c>
    </row>
  </sheetData>
  <mergeCells count="31">
    <mergeCell ref="B4:G4"/>
    <mergeCell ref="D6:G6"/>
    <mergeCell ref="D7:G7"/>
    <mergeCell ref="D8:G8"/>
    <mergeCell ref="D9:G9"/>
    <mergeCell ref="B10:C10"/>
    <mergeCell ref="D10:F10"/>
    <mergeCell ref="B11:G11"/>
    <mergeCell ref="B12:G12"/>
    <mergeCell ref="B13:C13"/>
    <mergeCell ref="D13:F13"/>
    <mergeCell ref="B14:G14"/>
    <mergeCell ref="B15:C15"/>
    <mergeCell ref="D15:F15"/>
    <mergeCell ref="B16:G16"/>
    <mergeCell ref="B17:C17"/>
    <mergeCell ref="D17:F17"/>
    <mergeCell ref="B18:C18"/>
    <mergeCell ref="D18:E18"/>
    <mergeCell ref="D20:G20"/>
    <mergeCell ref="E21:G21"/>
    <mergeCell ref="E22:G22"/>
    <mergeCell ref="E23:G23"/>
    <mergeCell ref="E24:G24"/>
    <mergeCell ref="E25:G25"/>
    <mergeCell ref="E26:G26"/>
    <mergeCell ref="E27:G27"/>
    <mergeCell ref="B6:B9"/>
    <mergeCell ref="C21:C24"/>
    <mergeCell ref="C25:C27"/>
    <mergeCell ref="B20:B27"/>
  </mergeCells>
  <phoneticPr fontId="1"/>
  <dataValidations count="1">
    <dataValidation type="list" allowBlank="1" showDropDown="0" showInputMessage="1" showErrorMessage="1" sqref="D21:D27">
      <formula1>$I$20:$I$21</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&amp;R&amp;"Verdana,regular"&amp;6&amp;D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B4:M28"/>
  <sheetViews>
    <sheetView showGridLines="0" view="pageBreakPreview" zoomScale="115" zoomScaleSheetLayoutView="115" workbookViewId="0">
      <selection activeCell="J19" sqref="J19"/>
    </sheetView>
  </sheetViews>
  <sheetFormatPr defaultRowHeight="18.75"/>
  <cols>
    <col min="2" max="2" width="10" customWidth="1"/>
    <col min="3" max="3" width="12.625" customWidth="1"/>
    <col min="4" max="4" width="3.75" customWidth="1"/>
    <col min="5" max="5" width="3.375" bestFit="1" customWidth="1"/>
    <col min="6" max="6" width="7.375" customWidth="1"/>
    <col min="7" max="7" width="5.25" bestFit="1" customWidth="1"/>
    <col min="8" max="8" width="4.125" customWidth="1"/>
    <col min="9" max="9" width="5.25" bestFit="1" customWidth="1"/>
    <col min="10" max="10" width="18.75" customWidth="1"/>
    <col min="11" max="11" width="8.75" customWidth="1"/>
  </cols>
  <sheetData>
    <row r="4" spans="2:13">
      <c r="B4" s="2" t="s">
        <v>23</v>
      </c>
      <c r="C4" s="2"/>
      <c r="D4" s="2"/>
      <c r="E4" s="2"/>
      <c r="F4" s="2"/>
      <c r="G4" s="2"/>
      <c r="H4" s="2"/>
      <c r="I4" s="2"/>
      <c r="J4" s="2"/>
      <c r="K4" s="2"/>
    </row>
    <row r="5" spans="2:13" ht="19.5"/>
    <row r="6" spans="2:13">
      <c r="B6" s="66" t="s">
        <v>86</v>
      </c>
      <c r="C6" s="257" t="s">
        <v>121</v>
      </c>
      <c r="D6" s="78" t="s">
        <v>96</v>
      </c>
      <c r="E6" s="84"/>
      <c r="F6" s="84"/>
      <c r="G6" s="84"/>
      <c r="H6" s="84"/>
      <c r="I6" s="84"/>
      <c r="J6" s="84"/>
      <c r="K6" s="93"/>
    </row>
    <row r="7" spans="2:13" ht="18.75" customHeight="1">
      <c r="B7" s="67"/>
      <c r="C7" s="258" t="s">
        <v>29</v>
      </c>
      <c r="D7" s="31"/>
      <c r="E7" s="124"/>
      <c r="F7" s="124"/>
      <c r="G7" s="124"/>
      <c r="H7" s="124"/>
      <c r="I7" s="124"/>
      <c r="J7" s="124"/>
      <c r="K7" s="198"/>
    </row>
    <row r="8" spans="2:13" ht="18.75" customHeight="1">
      <c r="B8" s="67"/>
      <c r="C8" s="72" t="s">
        <v>69</v>
      </c>
      <c r="D8" s="31"/>
      <c r="E8" s="124"/>
      <c r="F8" s="124"/>
      <c r="G8" s="124"/>
      <c r="H8" s="124"/>
      <c r="I8" s="124"/>
      <c r="J8" s="124"/>
      <c r="K8" s="198"/>
    </row>
    <row r="9" spans="2:13" ht="37.5" customHeight="1">
      <c r="B9" s="67"/>
      <c r="C9" s="259" t="s">
        <v>101</v>
      </c>
      <c r="D9" s="32"/>
      <c r="E9" s="90"/>
      <c r="F9" s="90"/>
      <c r="G9" s="90"/>
      <c r="H9" s="90"/>
      <c r="I9" s="90"/>
      <c r="J9" s="90"/>
      <c r="K9" s="196"/>
    </row>
    <row r="10" spans="2:13" ht="37.5">
      <c r="B10" s="67"/>
      <c r="C10" s="259" t="s">
        <v>102</v>
      </c>
      <c r="D10" s="32"/>
      <c r="E10" s="90"/>
      <c r="F10" s="90"/>
      <c r="G10" s="90"/>
      <c r="H10" s="90"/>
      <c r="I10" s="90"/>
      <c r="J10" s="90"/>
      <c r="K10" s="196"/>
      <c r="M10" t="s">
        <v>76</v>
      </c>
    </row>
    <row r="11" spans="2:13" ht="19.5">
      <c r="B11" s="254" t="s">
        <v>128</v>
      </c>
      <c r="C11" s="260"/>
      <c r="D11" s="262"/>
      <c r="E11" s="264"/>
      <c r="F11" s="264"/>
      <c r="G11" s="264"/>
      <c r="H11" s="264"/>
      <c r="I11" s="264"/>
      <c r="J11" s="264"/>
      <c r="K11" s="271" t="s">
        <v>11</v>
      </c>
    </row>
    <row r="12" spans="2:13">
      <c r="B12" s="150" t="s">
        <v>91</v>
      </c>
      <c r="C12" s="164"/>
      <c r="D12" s="164"/>
      <c r="E12" s="164"/>
      <c r="F12" s="164"/>
      <c r="G12" s="164"/>
      <c r="H12" s="164"/>
      <c r="I12" s="164"/>
      <c r="J12" s="164"/>
      <c r="K12" s="202"/>
    </row>
    <row r="13" spans="2:13" ht="19.5">
      <c r="B13" s="208" t="s">
        <v>79</v>
      </c>
      <c r="C13" s="213"/>
      <c r="D13" s="213"/>
      <c r="E13" s="213"/>
      <c r="F13" s="213"/>
      <c r="G13" s="213"/>
      <c r="H13" s="213"/>
      <c r="I13" s="213"/>
      <c r="J13" s="213"/>
      <c r="K13" s="227"/>
    </row>
    <row r="14" spans="2:13" ht="19.5">
      <c r="B14" s="147" t="s">
        <v>85</v>
      </c>
      <c r="C14" s="162"/>
      <c r="D14" s="218"/>
      <c r="E14" s="222"/>
      <c r="F14" s="222"/>
      <c r="G14" s="222"/>
      <c r="H14" s="222"/>
      <c r="I14" s="222"/>
      <c r="J14" s="222"/>
      <c r="K14" s="201" t="s">
        <v>11</v>
      </c>
      <c r="L14" t="s">
        <v>103</v>
      </c>
    </row>
    <row r="15" spans="2:13" ht="19.5">
      <c r="B15" s="164"/>
      <c r="C15" s="164"/>
      <c r="D15" s="164"/>
      <c r="E15" s="164"/>
      <c r="F15" s="164"/>
      <c r="G15" s="164"/>
      <c r="H15" s="164"/>
      <c r="I15" s="164"/>
      <c r="J15" s="164"/>
      <c r="K15" s="164"/>
    </row>
    <row r="16" spans="2:13" ht="19.5">
      <c r="B16" s="149" t="s">
        <v>62</v>
      </c>
      <c r="C16" s="163"/>
      <c r="D16" s="218" t="str">
        <f>IF(G11="","",G11-D14)</f>
        <v/>
      </c>
      <c r="E16" s="222"/>
      <c r="F16" s="222"/>
      <c r="G16" s="222"/>
      <c r="H16" s="222"/>
      <c r="I16" s="222"/>
      <c r="J16" s="222"/>
      <c r="K16" s="201" t="s">
        <v>11</v>
      </c>
    </row>
    <row r="17" spans="2:13" ht="19.5">
      <c r="B17" s="255" t="s">
        <v>119</v>
      </c>
      <c r="C17" s="255"/>
      <c r="D17" s="255"/>
      <c r="E17" s="255"/>
      <c r="F17" s="255"/>
      <c r="G17" s="255"/>
      <c r="H17" s="255"/>
      <c r="I17" s="255"/>
      <c r="J17" s="255"/>
      <c r="K17" s="255"/>
    </row>
    <row r="18" spans="2:13">
      <c r="B18" s="256" t="s">
        <v>55</v>
      </c>
      <c r="C18" s="261"/>
      <c r="D18" s="225">
        <v>0.1</v>
      </c>
      <c r="E18" s="242"/>
      <c r="F18" s="242"/>
      <c r="G18" s="242"/>
      <c r="H18" s="242"/>
      <c r="I18" s="242"/>
      <c r="J18" s="242"/>
      <c r="K18" s="272"/>
    </row>
    <row r="19" spans="2:13" ht="19.5">
      <c r="B19" s="143" t="s">
        <v>49</v>
      </c>
      <c r="C19" s="159"/>
      <c r="D19" s="263" t="s">
        <v>56</v>
      </c>
      <c r="E19" s="265"/>
      <c r="F19" s="265"/>
      <c r="G19" s="265"/>
      <c r="H19" s="265"/>
      <c r="I19" s="265"/>
      <c r="J19" s="226" t="str">
        <f>IF(D16="","",IF(ROUNDDOWN(D16*D18,-3)&gt;=100000,100000,ROUNDDOWN(D16*D18,-3)))</f>
        <v/>
      </c>
      <c r="K19" s="229" t="s">
        <v>11</v>
      </c>
    </row>
    <row r="20" spans="2:13">
      <c r="B20" s="235"/>
      <c r="C20" s="235"/>
      <c r="D20" s="235"/>
      <c r="E20" s="266"/>
      <c r="F20" s="267"/>
      <c r="G20" s="268"/>
      <c r="H20" s="269"/>
      <c r="I20" s="269"/>
      <c r="J20" s="270"/>
      <c r="K20" s="268"/>
    </row>
    <row r="21" spans="2:13">
      <c r="B21" s="69" t="s">
        <v>64</v>
      </c>
      <c r="C21" s="69" t="s">
        <v>78</v>
      </c>
      <c r="D21" s="82" t="s">
        <v>33</v>
      </c>
      <c r="E21" s="88"/>
      <c r="F21" s="88"/>
      <c r="G21" s="88"/>
      <c r="H21" s="88"/>
      <c r="I21" s="88"/>
      <c r="J21" s="88"/>
      <c r="K21" s="97"/>
      <c r="M21" s="65" t="s">
        <v>24</v>
      </c>
    </row>
    <row r="22" spans="2:13" ht="24.75" customHeight="1">
      <c r="B22" s="69"/>
      <c r="C22" s="6" t="s">
        <v>82</v>
      </c>
      <c r="D22" s="48" t="s">
        <v>24</v>
      </c>
      <c r="E22" s="90" t="s">
        <v>10</v>
      </c>
      <c r="F22" s="90"/>
      <c r="G22" s="90"/>
      <c r="H22" s="90"/>
      <c r="I22" s="90"/>
      <c r="J22" s="90"/>
      <c r="K22" s="99"/>
      <c r="M22" s="65" t="s">
        <v>4</v>
      </c>
    </row>
    <row r="23" spans="2:13" ht="24.75" customHeight="1">
      <c r="B23" s="69"/>
      <c r="C23" s="7"/>
      <c r="D23" s="48" t="s">
        <v>24</v>
      </c>
      <c r="E23" s="90" t="s">
        <v>28</v>
      </c>
      <c r="F23" s="90"/>
      <c r="G23" s="90"/>
      <c r="H23" s="90"/>
      <c r="I23" s="90"/>
      <c r="J23" s="90"/>
      <c r="K23" s="99"/>
      <c r="M23" s="65" t="s">
        <v>4</v>
      </c>
    </row>
    <row r="24" spans="2:13" ht="24.75" customHeight="1">
      <c r="B24" s="69"/>
      <c r="C24" s="7"/>
      <c r="D24" s="48" t="s">
        <v>24</v>
      </c>
      <c r="E24" s="90" t="s">
        <v>63</v>
      </c>
      <c r="F24" s="90"/>
      <c r="G24" s="90"/>
      <c r="H24" s="90"/>
      <c r="I24" s="90"/>
      <c r="J24" s="90"/>
      <c r="K24" s="99"/>
      <c r="M24" s="65" t="s">
        <v>4</v>
      </c>
    </row>
    <row r="25" spans="2:13" ht="39" customHeight="1">
      <c r="B25" s="69"/>
      <c r="C25" s="8"/>
      <c r="D25" s="48" t="s">
        <v>24</v>
      </c>
      <c r="E25" s="90" t="s">
        <v>123</v>
      </c>
      <c r="F25" s="90"/>
      <c r="G25" s="90"/>
      <c r="H25" s="90"/>
      <c r="I25" s="90"/>
      <c r="J25" s="90"/>
      <c r="K25" s="99"/>
      <c r="M25" s="65" t="s">
        <v>4</v>
      </c>
    </row>
    <row r="26" spans="2:13" ht="24.75" customHeight="1">
      <c r="B26" s="69"/>
      <c r="C26" s="109" t="s">
        <v>81</v>
      </c>
      <c r="D26" s="83" t="s">
        <v>24</v>
      </c>
      <c r="E26" s="90" t="s">
        <v>100</v>
      </c>
      <c r="F26" s="90"/>
      <c r="G26" s="90"/>
      <c r="H26" s="90"/>
      <c r="I26" s="90"/>
      <c r="J26" s="90"/>
      <c r="K26" s="99"/>
      <c r="M26" s="65" t="s">
        <v>4</v>
      </c>
    </row>
    <row r="27" spans="2:13" ht="24.75" customHeight="1">
      <c r="B27" s="69"/>
      <c r="C27" s="110"/>
      <c r="D27" s="83" t="s">
        <v>24</v>
      </c>
      <c r="E27" s="90" t="s">
        <v>105</v>
      </c>
      <c r="F27" s="90"/>
      <c r="G27" s="90"/>
      <c r="H27" s="90"/>
      <c r="I27" s="90"/>
      <c r="J27" s="90"/>
      <c r="K27" s="99"/>
      <c r="M27" s="65" t="s">
        <v>4</v>
      </c>
    </row>
    <row r="28" spans="2:13" ht="24.75" customHeight="1">
      <c r="B28" s="69"/>
      <c r="C28" s="53"/>
      <c r="D28" s="83" t="s">
        <v>24</v>
      </c>
      <c r="E28" s="90" t="s">
        <v>94</v>
      </c>
      <c r="F28" s="90"/>
      <c r="G28" s="90"/>
      <c r="H28" s="90"/>
      <c r="I28" s="90"/>
      <c r="J28" s="90"/>
      <c r="K28" s="99"/>
      <c r="M28" s="65" t="s">
        <v>4</v>
      </c>
    </row>
  </sheetData>
  <mergeCells count="32">
    <mergeCell ref="B4:K4"/>
    <mergeCell ref="D6:K6"/>
    <mergeCell ref="D7:K7"/>
    <mergeCell ref="D8:K8"/>
    <mergeCell ref="D9:K9"/>
    <mergeCell ref="D10:K10"/>
    <mergeCell ref="B11:C11"/>
    <mergeCell ref="D11:J11"/>
    <mergeCell ref="B12:K12"/>
    <mergeCell ref="B13:K13"/>
    <mergeCell ref="B14:C14"/>
    <mergeCell ref="D14:J14"/>
    <mergeCell ref="B15:K15"/>
    <mergeCell ref="B16:C16"/>
    <mergeCell ref="D16:J16"/>
    <mergeCell ref="B17:K17"/>
    <mergeCell ref="B18:C18"/>
    <mergeCell ref="D18:J18"/>
    <mergeCell ref="B19:C19"/>
    <mergeCell ref="D19:I19"/>
    <mergeCell ref="D21:K21"/>
    <mergeCell ref="E22:K22"/>
    <mergeCell ref="E23:K23"/>
    <mergeCell ref="E24:K24"/>
    <mergeCell ref="E25:K25"/>
    <mergeCell ref="E26:K26"/>
    <mergeCell ref="E27:K27"/>
    <mergeCell ref="E28:K28"/>
    <mergeCell ref="B6:B10"/>
    <mergeCell ref="C22:C25"/>
    <mergeCell ref="C26:C28"/>
    <mergeCell ref="B21:B28"/>
  </mergeCells>
  <phoneticPr fontId="1"/>
  <dataValidations count="1">
    <dataValidation type="list" allowBlank="1" showDropDown="0" showInputMessage="1" showErrorMessage="1" sqref="D22:D28">
      <formula1>$M$21:$M$22</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&amp;R&amp;"Verdana,regular"&amp;6&amp;D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A3A0FF"/>
    <pageSetUpPr fitToPage="1"/>
  </sheetPr>
  <dimension ref="B4:I32"/>
  <sheetViews>
    <sheetView showGridLines="0" view="pageBreakPreview" zoomScale="115" zoomScaleSheetLayoutView="115" workbookViewId="0">
      <selection activeCell="I4" sqref="I4"/>
    </sheetView>
  </sheetViews>
  <sheetFormatPr defaultRowHeight="18.75"/>
  <cols>
    <col min="2" max="2" width="9.5" customWidth="1"/>
    <col min="3" max="3" width="18.125" customWidth="1"/>
    <col min="4" max="4" width="3.75" customWidth="1"/>
    <col min="5" max="5" width="24.75" customWidth="1"/>
    <col min="6" max="6" width="12.5" customWidth="1"/>
    <col min="7" max="7" width="15.5" customWidth="1"/>
  </cols>
  <sheetData>
    <row r="4" spans="2:7">
      <c r="B4" s="2" t="s">
        <v>147</v>
      </c>
      <c r="C4" s="2"/>
      <c r="D4" s="2"/>
      <c r="E4" s="2"/>
      <c r="F4" s="2"/>
      <c r="G4" s="2"/>
    </row>
    <row r="5" spans="2:7" ht="13.5" customHeight="1"/>
    <row r="6" spans="2:7">
      <c r="B6" s="66" t="s">
        <v>148</v>
      </c>
      <c r="C6" s="112" t="s">
        <v>152</v>
      </c>
      <c r="D6" s="155" t="s">
        <v>35</v>
      </c>
      <c r="E6" s="155"/>
      <c r="F6" s="78"/>
      <c r="G6" s="131"/>
    </row>
    <row r="7" spans="2:7">
      <c r="B7" s="102"/>
      <c r="C7" s="280" t="s">
        <v>73</v>
      </c>
      <c r="D7" s="79" t="s">
        <v>96</v>
      </c>
      <c r="E7" s="85"/>
      <c r="F7" s="85"/>
      <c r="G7" s="94"/>
    </row>
    <row r="8" spans="2:7" ht="18.75" customHeight="1">
      <c r="B8" s="67"/>
      <c r="C8" s="72" t="s">
        <v>29</v>
      </c>
      <c r="D8" s="31"/>
      <c r="E8" s="124"/>
      <c r="F8" s="124"/>
      <c r="G8" s="133"/>
    </row>
    <row r="9" spans="2:7">
      <c r="B9" s="67"/>
      <c r="C9" s="73" t="s">
        <v>40</v>
      </c>
      <c r="D9" s="31"/>
      <c r="E9" s="124"/>
      <c r="F9" s="124"/>
      <c r="G9" s="133"/>
    </row>
    <row r="10" spans="2:7" ht="19.5">
      <c r="B10" s="273"/>
      <c r="C10" s="281" t="s">
        <v>161</v>
      </c>
      <c r="D10" s="288"/>
      <c r="E10" s="295"/>
      <c r="F10" s="295"/>
      <c r="G10" s="304" t="s">
        <v>156</v>
      </c>
    </row>
    <row r="11" spans="2:7">
      <c r="B11" s="66" t="s">
        <v>149</v>
      </c>
      <c r="C11" s="112" t="s">
        <v>29</v>
      </c>
      <c r="D11" s="155"/>
      <c r="E11" s="155"/>
      <c r="F11" s="78"/>
      <c r="G11" s="131"/>
    </row>
    <row r="12" spans="2:7">
      <c r="B12" s="102"/>
      <c r="C12" s="280" t="s">
        <v>40</v>
      </c>
      <c r="D12" s="289"/>
      <c r="E12" s="296"/>
      <c r="F12" s="296"/>
      <c r="G12" s="305"/>
    </row>
    <row r="13" spans="2:7" ht="18.75" customHeight="1">
      <c r="B13" s="67"/>
      <c r="C13" s="72" t="s">
        <v>153</v>
      </c>
      <c r="D13" s="82" t="s">
        <v>140</v>
      </c>
      <c r="E13" s="88"/>
      <c r="F13" s="88"/>
      <c r="G13" s="306"/>
    </row>
    <row r="14" spans="2:7" ht="19.5">
      <c r="B14" s="141"/>
      <c r="C14" s="282" t="s">
        <v>162</v>
      </c>
      <c r="D14" s="290"/>
      <c r="E14" s="297"/>
      <c r="F14" s="297"/>
      <c r="G14" s="96" t="s">
        <v>156</v>
      </c>
    </row>
    <row r="15" spans="2:7" ht="37.5">
      <c r="B15" s="101" t="s">
        <v>150</v>
      </c>
      <c r="C15" s="283" t="s">
        <v>163</v>
      </c>
      <c r="D15" s="291" t="str">
        <f>IF(D10="","",MIN(D10,D14))</f>
        <v/>
      </c>
      <c r="E15" s="298"/>
      <c r="F15" s="298"/>
      <c r="G15" s="307" t="s">
        <v>156</v>
      </c>
    </row>
    <row r="16" spans="2:7" ht="37.5">
      <c r="B16" s="101"/>
      <c r="C16" s="72" t="s">
        <v>164</v>
      </c>
      <c r="D16" s="292" t="str">
        <f>IF(D10="","",ROUNDDOWN(D15,0))</f>
        <v/>
      </c>
      <c r="E16" s="299"/>
      <c r="F16" s="299"/>
      <c r="G16" s="132" t="s">
        <v>156</v>
      </c>
    </row>
    <row r="17" spans="2:9">
      <c r="B17" s="101"/>
      <c r="C17" s="72" t="s">
        <v>165</v>
      </c>
      <c r="D17" s="292">
        <v>20000</v>
      </c>
      <c r="E17" s="299"/>
      <c r="F17" s="299"/>
      <c r="G17" s="132" t="s">
        <v>144</v>
      </c>
    </row>
    <row r="18" spans="2:9" ht="33.75" customHeight="1">
      <c r="B18" s="274"/>
      <c r="C18" s="284" t="s">
        <v>166</v>
      </c>
      <c r="D18" s="293" t="s">
        <v>154</v>
      </c>
      <c r="E18" s="300"/>
      <c r="F18" s="302" t="str">
        <f>IF(D16="","",IF(ROUNDDOWN(D16*D17,-3)&gt;=100000,100000,ROUNDDOWN(D16*D17,-3)))</f>
        <v/>
      </c>
      <c r="G18" s="96" t="s">
        <v>11</v>
      </c>
    </row>
    <row r="19" spans="2:9" ht="19.5">
      <c r="B19" s="16"/>
      <c r="C19" s="16"/>
      <c r="D19" s="121"/>
      <c r="E19" s="121"/>
      <c r="F19" s="130"/>
      <c r="G19" s="134"/>
    </row>
    <row r="20" spans="2:9">
      <c r="B20" s="275" t="s">
        <v>159</v>
      </c>
      <c r="C20" s="112"/>
      <c r="D20" s="294"/>
      <c r="E20" s="301"/>
      <c r="F20" s="301"/>
      <c r="G20" s="203" t="s">
        <v>53</v>
      </c>
    </row>
    <row r="21" spans="2:9">
      <c r="B21" s="276" t="s">
        <v>160</v>
      </c>
      <c r="C21" s="285"/>
      <c r="D21" s="292"/>
      <c r="E21" s="299"/>
      <c r="F21" s="299"/>
      <c r="G21" s="132" t="s">
        <v>53</v>
      </c>
    </row>
    <row r="22" spans="2:9" ht="18.75" customHeight="1">
      <c r="B22" s="277" t="s">
        <v>151</v>
      </c>
      <c r="C22" s="286"/>
      <c r="D22" s="293" t="s">
        <v>155</v>
      </c>
      <c r="E22" s="300"/>
      <c r="F22" s="303" t="str">
        <f>IF(D20="","",D21/D20*100)</f>
        <v/>
      </c>
      <c r="G22" s="308" t="s">
        <v>157</v>
      </c>
    </row>
    <row r="23" spans="2:9" ht="19.5">
      <c r="B23" s="278"/>
      <c r="C23" s="287"/>
      <c r="D23" s="287"/>
      <c r="E23" s="287"/>
      <c r="F23" s="287"/>
      <c r="G23" s="309"/>
    </row>
    <row r="24" spans="2:9">
      <c r="B24" s="279"/>
      <c r="C24" s="279"/>
      <c r="D24" s="279"/>
      <c r="E24" s="279"/>
      <c r="F24" s="279"/>
    </row>
    <row r="25" spans="2:9" ht="25.5" customHeight="1">
      <c r="B25" s="69" t="s">
        <v>64</v>
      </c>
      <c r="C25" s="65" t="s">
        <v>78</v>
      </c>
      <c r="D25" s="82" t="s">
        <v>138</v>
      </c>
      <c r="E25" s="88"/>
      <c r="F25" s="88"/>
      <c r="G25" s="97"/>
      <c r="I25" s="65" t="s">
        <v>24</v>
      </c>
    </row>
    <row r="26" spans="2:9" ht="25.5" customHeight="1">
      <c r="B26" s="69"/>
      <c r="C26" s="6" t="s">
        <v>82</v>
      </c>
      <c r="D26" s="48" t="s">
        <v>24</v>
      </c>
      <c r="E26" s="32" t="s">
        <v>7</v>
      </c>
      <c r="F26" s="90"/>
      <c r="G26" s="99"/>
      <c r="I26" s="65" t="s">
        <v>4</v>
      </c>
    </row>
    <row r="27" spans="2:9" ht="25.5" customHeight="1">
      <c r="B27" s="69"/>
      <c r="C27" s="7"/>
      <c r="D27" s="48" t="s">
        <v>24</v>
      </c>
      <c r="E27" s="32" t="s">
        <v>28</v>
      </c>
      <c r="F27" s="90"/>
      <c r="G27" s="99"/>
      <c r="I27" s="65" t="s">
        <v>4</v>
      </c>
    </row>
    <row r="28" spans="2:9" ht="25.5" customHeight="1">
      <c r="B28" s="69"/>
      <c r="C28" s="8"/>
      <c r="D28" s="48" t="s">
        <v>24</v>
      </c>
      <c r="E28" s="32" t="s">
        <v>63</v>
      </c>
      <c r="F28" s="90"/>
      <c r="G28" s="99"/>
      <c r="I28" s="65" t="s">
        <v>4</v>
      </c>
    </row>
    <row r="29" spans="2:9" ht="25.5" customHeight="1">
      <c r="B29" s="69"/>
      <c r="C29" s="109" t="s">
        <v>81</v>
      </c>
      <c r="D29" s="83" t="s">
        <v>24</v>
      </c>
      <c r="E29" s="32" t="s">
        <v>97</v>
      </c>
      <c r="F29" s="90"/>
      <c r="G29" s="99"/>
      <c r="I29" s="65" t="s">
        <v>4</v>
      </c>
    </row>
    <row r="30" spans="2:9" ht="25.5" customHeight="1">
      <c r="B30" s="69"/>
      <c r="C30" s="110"/>
      <c r="D30" s="83" t="s">
        <v>24</v>
      </c>
      <c r="E30" s="32" t="s">
        <v>105</v>
      </c>
      <c r="F30" s="90"/>
      <c r="G30" s="99"/>
      <c r="I30" s="65" t="s">
        <v>4</v>
      </c>
    </row>
    <row r="31" spans="2:9" ht="25.5" customHeight="1">
      <c r="B31" s="69"/>
      <c r="C31" s="53"/>
      <c r="D31" s="83" t="s">
        <v>24</v>
      </c>
      <c r="E31" s="32" t="s">
        <v>94</v>
      </c>
      <c r="F31" s="90"/>
      <c r="G31" s="99"/>
      <c r="I31" s="65" t="s">
        <v>4</v>
      </c>
    </row>
    <row r="32" spans="2:9">
      <c r="B32" s="111"/>
      <c r="C32" s="111"/>
      <c r="D32" s="111"/>
      <c r="E32" s="111"/>
      <c r="F32" s="111"/>
      <c r="G32" s="111"/>
    </row>
  </sheetData>
  <mergeCells count="35">
    <mergeCell ref="B4:G4"/>
    <mergeCell ref="D6:F6"/>
    <mergeCell ref="D7:G7"/>
    <mergeCell ref="D8:F8"/>
    <mergeCell ref="D9:F9"/>
    <mergeCell ref="D10:F10"/>
    <mergeCell ref="D11:F11"/>
    <mergeCell ref="D13:G13"/>
    <mergeCell ref="D14:F14"/>
    <mergeCell ref="D15:F15"/>
    <mergeCell ref="D16:F16"/>
    <mergeCell ref="D17:F17"/>
    <mergeCell ref="D18:E18"/>
    <mergeCell ref="B20:C20"/>
    <mergeCell ref="D20:F20"/>
    <mergeCell ref="B21:C21"/>
    <mergeCell ref="D21:F21"/>
    <mergeCell ref="B22:C22"/>
    <mergeCell ref="D22:E22"/>
    <mergeCell ref="B23:G23"/>
    <mergeCell ref="B24:F24"/>
    <mergeCell ref="D25:G25"/>
    <mergeCell ref="E26:G26"/>
    <mergeCell ref="E27:G27"/>
    <mergeCell ref="E28:G28"/>
    <mergeCell ref="E29:G29"/>
    <mergeCell ref="E30:G30"/>
    <mergeCell ref="E31:G31"/>
    <mergeCell ref="B32:G32"/>
    <mergeCell ref="B6:B10"/>
    <mergeCell ref="B11:B14"/>
    <mergeCell ref="B15:B18"/>
    <mergeCell ref="C26:C28"/>
    <mergeCell ref="C29:C31"/>
    <mergeCell ref="B25:B31"/>
  </mergeCells>
  <phoneticPr fontId="1"/>
  <dataValidations count="1">
    <dataValidation type="list" allowBlank="1" showDropDown="0" showInputMessage="1" showErrorMessage="1" sqref="D26:D31">
      <formula1>$I$25:$I$26</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&amp;R&amp;"Verdana,regular"&amp;6&amp;D &amp;T</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変更等承認申請</vt:lpstr>
      <vt:lpstr>付表1_電気自動車等</vt:lpstr>
      <vt:lpstr>付表2_蓄電池</vt:lpstr>
      <vt:lpstr>付表3_ヒートポンプ_燃料電池</vt:lpstr>
      <vt:lpstr>付表4_太陽熱</vt:lpstr>
      <vt:lpstr>付表5_HEMS</vt:lpstr>
      <vt:lpstr>付表6_V2H</vt:lpstr>
      <vt:lpstr>付表7_太陽光</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2026-06-01T01:49:28Z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2026-06-01T01:49:28Z</vt:filetime>
  </property>
</Properties>
</file>